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ncolnshirecc-my.sharepoint.com/personal/fliss_christopher_lincolnshire_gov_uk/Documents/Documents/Comm Files in Progress/Pathfinder/FNSP/"/>
    </mc:Choice>
  </mc:AlternateContent>
  <xr:revisionPtr revIDLastSave="259" documentId="8_{09C15C45-7EF8-4A25-9049-C23332997A87}" xr6:coauthVersionLast="47" xr6:coauthVersionMax="47" xr10:uidLastSave="{02B1DE8F-1441-43BC-A76C-8A2FC7DD786B}"/>
  <bookViews>
    <workbookView xWindow="28690" yWindow="-110" windowWidth="29020" windowHeight="15820" xr2:uid="{147451FD-2A1A-4175-8640-D7881F551A82}"/>
  </bookViews>
  <sheets>
    <sheet name="Front Page" sheetId="1" r:id="rId1"/>
    <sheet name="Costing Sheet" sheetId="2" r:id="rId2"/>
    <sheet name="Sheet1" sheetId="5" state="hidden" r:id="rId3"/>
    <sheet name="Data Validation" sheetId="4" state="hidden" r:id="rId4"/>
  </sheets>
  <definedNames>
    <definedName name="Charge_rating">'Data Validation'!#REF!</definedName>
    <definedName name="Individual">'Data Validation'!#REF!</definedName>
    <definedName name="Support_Periods">'Data Validation'!$A$3:$B$11</definedName>
    <definedName name="weekly">'Data Validation'!#REF!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B8" i="5"/>
  <c r="B7" i="5"/>
  <c r="B6" i="5"/>
  <c r="B5" i="5"/>
  <c r="B4" i="5"/>
  <c r="B3" i="5"/>
  <c r="E30" i="2"/>
  <c r="E68" i="2"/>
  <c r="E71" i="2" s="1"/>
  <c r="J14" i="1" s="1"/>
  <c r="E69" i="2"/>
  <c r="E70" i="2"/>
  <c r="E59" i="2"/>
  <c r="E60" i="2"/>
  <c r="E61" i="2"/>
  <c r="E62" i="2"/>
  <c r="E52" i="2"/>
  <c r="E53" i="2"/>
  <c r="E48" i="2"/>
  <c r="E67" i="2"/>
  <c r="E58" i="2"/>
  <c r="E63" i="2" s="1"/>
  <c r="J13" i="1" s="1"/>
  <c r="E51" i="2"/>
  <c r="E47" i="2"/>
  <c r="E43" i="2"/>
  <c r="E54" i="2" s="1"/>
  <c r="J12" i="1" s="1"/>
  <c r="E44" i="2"/>
  <c r="E35" i="2"/>
  <c r="E36" i="2"/>
  <c r="E37" i="2"/>
  <c r="E18" i="2"/>
  <c r="E17" i="2"/>
  <c r="E19" i="2"/>
  <c r="E20" i="2"/>
  <c r="E21" i="2"/>
  <c r="E22" i="2"/>
  <c r="E23" i="2"/>
  <c r="E24" i="2"/>
  <c r="E25" i="2"/>
  <c r="E26" i="2"/>
  <c r="E27" i="2"/>
  <c r="E28" i="2"/>
  <c r="E29" i="2"/>
  <c r="E31" i="2"/>
  <c r="E32" i="2"/>
  <c r="E16" i="2"/>
  <c r="E38" i="2" l="1"/>
  <c r="J11" i="1" s="1"/>
  <c r="J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Fliss Christopher</author>
  </authors>
  <commentList>
    <comment ref="C15" authorId="0" shapeId="0" xr:uid="{73D0C8B1-89A7-4F8A-BDD3-757512DF6FE1}">
      <text>
        <r>
          <rPr>
            <b/>
            <sz val="9"/>
            <color indexed="81"/>
            <rFont val="Tahoma"/>
            <family val="2"/>
          </rPr>
          <t>Please multiple the total value of the item by the quanity of each item
e,g. 2 x pack of pillow cases = £20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 xr:uid="{2CD4285B-9D43-4B10-96DF-0690A99A1E96}">
      <text>
        <r>
          <rPr>
            <sz val="9"/>
            <color indexed="81"/>
            <rFont val="Tahoma"/>
            <family val="2"/>
          </rPr>
          <t xml:space="preserve">Confirm how many payments you like support for. If one off payment please select "1"
</t>
        </r>
      </text>
    </comment>
    <comment ref="A18" authorId="0" shapeId="0" xr:uid="{C20D602C-5FB1-4225-9AEA-8CF50776C4EB}">
      <text>
        <r>
          <rPr>
            <b/>
            <sz val="9"/>
            <color indexed="81"/>
            <rFont val="Tahoma"/>
            <family val="2"/>
          </rPr>
          <t>Please Specify the size required</t>
        </r>
      </text>
    </comment>
    <comment ref="A19" authorId="0" shapeId="0" xr:uid="{75BA7AE3-5C9A-4388-B5D1-127D83CBB8FF}">
      <text>
        <r>
          <rPr>
            <b/>
            <sz val="9"/>
            <color indexed="81"/>
            <rFont val="Tahoma"/>
            <family val="2"/>
          </rPr>
          <t>Please specify the size/colour required</t>
        </r>
      </text>
    </comment>
    <comment ref="A20" authorId="0" shapeId="0" xr:uid="{9EE895A2-8FE2-4EFA-ADCB-EE9D6825F7BC}">
      <text>
        <r>
          <rPr>
            <b/>
            <sz val="9"/>
            <color indexed="81"/>
            <rFont val="Tahoma"/>
            <family val="2"/>
          </rPr>
          <t>Please specify the size/colour required</t>
        </r>
      </text>
    </comment>
    <comment ref="A21" authorId="0" shapeId="0" xr:uid="{6C0F323D-1F30-46C5-87C6-336A127BC508}">
      <text>
        <r>
          <rPr>
            <b/>
            <sz val="9"/>
            <color indexed="81"/>
            <rFont val="Tahoma"/>
            <family val="2"/>
          </rPr>
          <t>Please specify the size required</t>
        </r>
      </text>
    </comment>
    <comment ref="A22" authorId="0" shapeId="0" xr:uid="{307D46E8-A8E0-4641-B253-0371CBA95065}">
      <text>
        <r>
          <rPr>
            <b/>
            <sz val="9"/>
            <color indexed="81"/>
            <rFont val="Tahoma"/>
            <family val="2"/>
          </rPr>
          <t>Please specify the size required</t>
        </r>
      </text>
    </comment>
    <comment ref="A23" authorId="0" shapeId="0" xr:uid="{C5160EE2-F274-4C0B-9870-7A9A01577FF8}">
      <text>
        <r>
          <rPr>
            <b/>
            <sz val="9"/>
            <color indexed="81"/>
            <rFont val="Tahoma"/>
            <family val="2"/>
          </rPr>
          <t>Please specify the size required</t>
        </r>
      </text>
    </comment>
    <comment ref="A24" authorId="0" shapeId="0" xr:uid="{3007185F-CB31-44DD-96B2-384F98517474}">
      <text>
        <r>
          <rPr>
            <b/>
            <sz val="9"/>
            <color indexed="81"/>
            <rFont val="Tahoma"/>
            <family val="2"/>
          </rPr>
          <t>Please specify size/type/prefered colour</t>
        </r>
      </text>
    </comment>
    <comment ref="A25" authorId="0" shapeId="0" xr:uid="{9A00FCBB-9C35-4A32-8B48-73746326D97A}">
      <text>
        <r>
          <rPr>
            <b/>
            <sz val="9"/>
            <color indexed="81"/>
            <rFont val="Tahoma"/>
            <charset val="1"/>
          </rPr>
          <t>Please specify size/prefered colour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6" authorId="0" shapeId="0" xr:uid="{5A202010-A5A3-4CD4-AD4B-059883666DBF}">
      <text>
        <r>
          <rPr>
            <b/>
            <sz val="9"/>
            <color indexed="81"/>
            <rFont val="Tahoma"/>
            <charset val="1"/>
          </rPr>
          <t>Please specify size/prefered colour</t>
        </r>
      </text>
    </comment>
    <comment ref="A27" authorId="0" shapeId="0" xr:uid="{568F5A95-FAA5-4D45-B06B-71544EC857A7}">
      <text>
        <r>
          <rPr>
            <b/>
            <sz val="9"/>
            <color indexed="81"/>
            <rFont val="Tahoma"/>
            <charset val="1"/>
          </rPr>
          <t>Please specify size/prefered colour</t>
        </r>
      </text>
    </comment>
    <comment ref="A28" authorId="0" shapeId="0" xr:uid="{AB8A7843-EF70-4F5A-8038-51D1BD93A67B}">
      <text>
        <r>
          <rPr>
            <b/>
            <sz val="9"/>
            <color indexed="81"/>
            <rFont val="Tahoma"/>
            <family val="2"/>
          </rPr>
          <t>Please specify size/prefered colour/ style etc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655F06B7-69CB-4409-AE31-9499FCE61471}">
      <text>
        <r>
          <rPr>
            <b/>
            <sz val="9"/>
            <color indexed="81"/>
            <rFont val="Tahoma"/>
            <family val="2"/>
          </rPr>
          <t>Specify item and reason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0" shapeId="0" xr:uid="{C8505C1E-8505-4861-B2DB-E6881D7A0B3A}">
      <text>
        <r>
          <rPr>
            <b/>
            <sz val="9"/>
            <color indexed="81"/>
            <rFont val="Tahoma"/>
            <family val="2"/>
          </rPr>
          <t>Please confirm type and any specific requirments e.g double pram/lightweight buggie</t>
        </r>
      </text>
    </comment>
    <comment ref="A31" authorId="0" shapeId="0" xr:uid="{F2168FCC-2A6F-41D6-AEF9-C88A2287A431}">
      <text>
        <r>
          <rPr>
            <b/>
            <sz val="9"/>
            <color indexed="81"/>
            <rFont val="Tahoma"/>
            <family val="2"/>
          </rPr>
          <t>Specific details on type/suitability of product are required</t>
        </r>
      </text>
    </comment>
    <comment ref="C34" authorId="0" shapeId="0" xr:uid="{F07B0658-6F53-4630-A408-191AE3A38F21}">
      <text>
        <r>
          <rPr>
            <b/>
            <sz val="9"/>
            <color indexed="81"/>
            <rFont val="Tahoma"/>
            <family val="2"/>
          </rPr>
          <t>Please multiple the total value of the item by the quanity of each item
e,g. Clothing for X number of children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" authorId="0" shapeId="0" xr:uid="{263698B7-1913-47C6-8D99-F5E91CBFF7FF}">
      <text>
        <r>
          <rPr>
            <sz val="9"/>
            <color indexed="81"/>
            <rFont val="Tahoma"/>
            <family val="2"/>
          </rPr>
          <t xml:space="preserve">Confirm how many payments you like support for. If one off payment please select "1"
</t>
        </r>
      </text>
    </comment>
    <comment ref="A35" authorId="0" shapeId="0" xr:uid="{F1E6F497-88D3-4F61-9715-FFC346401BF4}">
      <text>
        <r>
          <rPr>
            <b/>
            <sz val="9"/>
            <color indexed="81"/>
            <rFont val="Tahoma"/>
            <charset val="1"/>
          </rPr>
          <t>Specify items in notes section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2" authorId="0" shapeId="0" xr:uid="{74AD8C95-1F03-45F8-9285-012D95384390}">
      <text>
        <r>
          <rPr>
            <b/>
            <sz val="9"/>
            <color indexed="81"/>
            <rFont val="Tahoma"/>
            <family val="2"/>
          </rPr>
          <t>Please multiple the total value of the item by the quanity of each item
e,g. 2 x pack of pillow cases = £20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 xr:uid="{3533E571-7B23-4B20-8642-E183CD2A791D}">
      <text>
        <r>
          <rPr>
            <sz val="9"/>
            <color indexed="81"/>
            <rFont val="Tahoma"/>
            <family val="2"/>
          </rPr>
          <t xml:space="preserve">Confirm how many payments you like support for. If one off payment please select "1"
</t>
        </r>
      </text>
    </comment>
    <comment ref="A43" authorId="0" shapeId="0" xr:uid="{4299F2CE-3890-4201-BF0E-A68ECBCD0759}">
      <text>
        <r>
          <rPr>
            <b/>
            <sz val="9"/>
            <color indexed="81"/>
            <rFont val="Tahoma"/>
            <family val="2"/>
          </rPr>
          <t>Childcare provision for the children of the network member offering support.</t>
        </r>
      </text>
    </comment>
    <comment ref="A44" authorId="0" shapeId="0" xr:uid="{DE4D5CAA-61ED-4DD7-A4B3-E782CEEFA5AB}">
      <text>
        <r>
          <rPr>
            <b/>
            <sz val="9"/>
            <color indexed="81"/>
            <rFont val="Tahoma"/>
            <family val="2"/>
          </rPr>
          <t>e.g.: Cleaner, ironing service</t>
        </r>
      </text>
    </comment>
    <comment ref="C46" authorId="0" shapeId="0" xr:uid="{A5C1F4C3-6300-4F16-BA19-8947C348CDD0}">
      <text>
        <r>
          <rPr>
            <b/>
            <sz val="9"/>
            <color indexed="81"/>
            <rFont val="Tahoma"/>
            <family val="2"/>
          </rPr>
          <t>Please multiple the total value of the item by the quanity of each item
e,g. 2 x pack of pillow cases = £20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6" authorId="0" shapeId="0" xr:uid="{3C8F115E-315F-450F-8C8D-2CE41DB0BD0F}">
      <text>
        <r>
          <rPr>
            <sz val="9"/>
            <color indexed="81"/>
            <rFont val="Tahoma"/>
            <family val="2"/>
          </rPr>
          <t xml:space="preserve">Confirm how many payments you like support for. If one off payment please select "1"
</t>
        </r>
      </text>
    </comment>
    <comment ref="A47" authorId="0" shapeId="0" xr:uid="{79F747AB-275B-4C16-9F2B-50B5350DF6E2}">
      <text>
        <r>
          <rPr>
            <b/>
            <sz val="9"/>
            <color indexed="81"/>
            <rFont val="Tahoma"/>
            <family val="2"/>
          </rPr>
          <t>To support network member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8" authorId="0" shapeId="0" xr:uid="{75121C9D-F00E-43E5-87FE-6C4AFD03A364}">
      <text>
        <r>
          <rPr>
            <b/>
            <sz val="9"/>
            <color indexed="81"/>
            <rFont val="Tahoma"/>
            <charset val="1"/>
          </rPr>
          <t>Please provide a full list of activities and their individual costs aswell as a total in the cost section.</t>
        </r>
      </text>
    </comment>
    <comment ref="C50" authorId="0" shapeId="0" xr:uid="{02BE13E7-7BD0-4E72-AAE2-829F61D344F7}">
      <text>
        <r>
          <rPr>
            <b/>
            <sz val="9"/>
            <color indexed="81"/>
            <rFont val="Tahoma"/>
            <family val="2"/>
          </rPr>
          <t>Please multiple the total value of the item by the quanity of each item
e,g. 2 x pack of pillow cases = £20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 xr:uid="{C3D0B0D8-0EA2-470A-A0BD-E68C81382B93}">
      <text>
        <r>
          <rPr>
            <sz val="9"/>
            <color indexed="81"/>
            <rFont val="Tahoma"/>
            <family val="2"/>
          </rPr>
          <t xml:space="preserve">Confirm how many payments you like support for. If one off payment please select "1"
</t>
        </r>
      </text>
    </comment>
    <comment ref="A51" authorId="0" shapeId="0" xr:uid="{D6E119B6-2383-4973-9EE8-E508093A0E1B}">
      <text>
        <r>
          <rPr>
            <b/>
            <sz val="9"/>
            <color indexed="81"/>
            <rFont val="Tahoma"/>
            <charset val="1"/>
          </rPr>
          <t>Mileage will be paid @ £0.45 per mile. 
Post Code to Post Code distance required to quantify value</t>
        </r>
      </text>
    </comment>
    <comment ref="A52" authorId="0" shapeId="0" xr:uid="{951F9096-55B7-41B5-8802-7DC8601A34B4}">
      <text>
        <r>
          <rPr>
            <b/>
            <sz val="9"/>
            <color indexed="81"/>
            <rFont val="Tahoma"/>
            <charset val="1"/>
          </rPr>
          <t>Ticket costs</t>
        </r>
      </text>
    </comment>
    <comment ref="A53" authorId="0" shapeId="0" xr:uid="{F73B709C-73F6-493F-BA9F-B40F29CA05E1}">
      <text>
        <r>
          <rPr>
            <b/>
            <sz val="9"/>
            <color indexed="81"/>
            <rFont val="Tahoma"/>
            <charset val="1"/>
          </rPr>
          <t>Ticket costs</t>
        </r>
      </text>
    </comment>
    <comment ref="C57" authorId="0" shapeId="0" xr:uid="{310AD576-2EA8-496D-A3D2-36BBDDB35A07}">
      <text>
        <r>
          <rPr>
            <b/>
            <sz val="9"/>
            <color indexed="81"/>
            <rFont val="Tahoma"/>
            <family val="2"/>
          </rPr>
          <t>Please multiple the total value of the item by the quanity of each item
e,g. 2 x pack of pillow cases = £20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7" authorId="0" shapeId="0" xr:uid="{E63098AB-DC16-4952-9D47-D0D4B089D9E2}">
      <text>
        <r>
          <rPr>
            <sz val="9"/>
            <color indexed="81"/>
            <rFont val="Tahoma"/>
            <family val="2"/>
          </rPr>
          <t xml:space="preserve">Confirm how many payments you like support for. If one off payment please select "1"
</t>
        </r>
      </text>
    </comment>
    <comment ref="C66" authorId="0" shapeId="0" xr:uid="{AA59F6E5-C133-4E36-A629-C9F1AC2E04FD}">
      <text>
        <r>
          <rPr>
            <b/>
            <sz val="9"/>
            <color indexed="81"/>
            <rFont val="Tahoma"/>
            <family val="2"/>
          </rPr>
          <t>Please multiple the total value of the item by the quanity of each item
e,g. 2 x pack of pillow cases = £20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6" authorId="0" shapeId="0" xr:uid="{29D9D822-E203-409A-B979-0AF26598A219}">
      <text>
        <r>
          <rPr>
            <sz val="9"/>
            <color indexed="81"/>
            <rFont val="Tahoma"/>
            <family val="2"/>
          </rPr>
          <t xml:space="preserve">Confirm how many payments you like support for. If one off payment please select "1"
</t>
        </r>
      </text>
    </comment>
  </commentList>
</comments>
</file>

<file path=xl/sharedStrings.xml><?xml version="1.0" encoding="utf-8"?>
<sst xmlns="http://schemas.openxmlformats.org/spreadsheetml/2006/main" count="139" uniqueCount="91">
  <si>
    <t xml:space="preserve">Please complete a separate form for each household </t>
  </si>
  <si>
    <t>Address</t>
  </si>
  <si>
    <t>TOTAL</t>
  </si>
  <si>
    <t>Signature</t>
  </si>
  <si>
    <t>Date</t>
  </si>
  <si>
    <t>Child Name</t>
  </si>
  <si>
    <t>Contact Number</t>
  </si>
  <si>
    <t>Material Goods</t>
  </si>
  <si>
    <t>Services</t>
  </si>
  <si>
    <t>Lead Professional Name</t>
  </si>
  <si>
    <t>Item</t>
  </si>
  <si>
    <t>Pillows (2 pack)</t>
  </si>
  <si>
    <t>Pillowcases (2 pack)</t>
  </si>
  <si>
    <t>Fitted Sheet</t>
  </si>
  <si>
    <t>Duvet</t>
  </si>
  <si>
    <t>Duvet Cover</t>
  </si>
  <si>
    <t>Bed</t>
  </si>
  <si>
    <t>Mattress</t>
  </si>
  <si>
    <t>Mattress Cover</t>
  </si>
  <si>
    <t>Fridge</t>
  </si>
  <si>
    <t>Washing Machine</t>
  </si>
  <si>
    <t>Dryer</t>
  </si>
  <si>
    <t>Oven</t>
  </si>
  <si>
    <t>Seating</t>
  </si>
  <si>
    <t>Adapted Furniture</t>
  </si>
  <si>
    <t>Quantity</t>
  </si>
  <si>
    <t xml:space="preserve">Childcare provision </t>
  </si>
  <si>
    <t>Direct Payment</t>
  </si>
  <si>
    <t xml:space="preserve">Kennel/Cattery costs </t>
  </si>
  <si>
    <t>Respite Activities</t>
  </si>
  <si>
    <t>Toys</t>
  </si>
  <si>
    <t>Clothing</t>
  </si>
  <si>
    <t>Daily Services</t>
  </si>
  <si>
    <t>Hourly Services</t>
  </si>
  <si>
    <t>Bulk Purchases</t>
  </si>
  <si>
    <t>Car Travel</t>
  </si>
  <si>
    <t>Bus</t>
  </si>
  <si>
    <t>Train</t>
  </si>
  <si>
    <t>Food Vouchers</t>
  </si>
  <si>
    <t>Total</t>
  </si>
  <si>
    <t>Miscellaneous Goods/ Services</t>
  </si>
  <si>
    <t>Individual Items</t>
  </si>
  <si>
    <t>Household maintenance Support</t>
  </si>
  <si>
    <t>Please complete quantity and add any comments to support  the claim</t>
  </si>
  <si>
    <t>FNSP - Low Cost package costing sheet</t>
  </si>
  <si>
    <t xml:space="preserve">Transport </t>
  </si>
  <si>
    <t>Guidance</t>
  </si>
  <si>
    <t>Toiletries</t>
  </si>
  <si>
    <t>Stair Gate</t>
  </si>
  <si>
    <t>Baby Monitor</t>
  </si>
  <si>
    <t>Cupboard Locks</t>
  </si>
  <si>
    <t>Bed Guard</t>
  </si>
  <si>
    <t>Health &amp; Safety</t>
  </si>
  <si>
    <t>Pushchair/Buggie</t>
  </si>
  <si>
    <t>Car Seat</t>
  </si>
  <si>
    <t>Key of Default Payment types</t>
  </si>
  <si>
    <t>Vouchers</t>
  </si>
  <si>
    <t>P-Card</t>
  </si>
  <si>
    <t>Health and Safety</t>
  </si>
  <si>
    <t>When completing the attached costing sheet, please ensure to include as much detail as possible. Missing or limited information may lead to delayed payments.</t>
  </si>
  <si>
    <t>For applications involving transport costs, select the most cost-effective transport method. Ensure accuracy and measurability in mileage claims.</t>
  </si>
  <si>
    <t>Default payment types are highlighted. If you need an alternative payment type, specify the alternative method required and provide an explanation in the notes section.</t>
  </si>
  <si>
    <t>Name</t>
  </si>
  <si>
    <t>Account Number</t>
  </si>
  <si>
    <t>Sort Code</t>
  </si>
  <si>
    <t>Family Network Member Name</t>
  </si>
  <si>
    <t>For direct payments, please provide - Payee name, Bank Account Number, Sort Code on the first page</t>
  </si>
  <si>
    <t>Refer to the gudance on each cell for suggested detail or content to include in your application.</t>
  </si>
  <si>
    <t xml:space="preserve">Signature </t>
  </si>
  <si>
    <t>Average</t>
  </si>
  <si>
    <t>Notes &amp; relevant Hyperlink for item</t>
  </si>
  <si>
    <t>Notes and/or relevant Hyperlink for item</t>
  </si>
  <si>
    <t>Mosaic Number (Internal LP only)</t>
  </si>
  <si>
    <t>To be completed by LP</t>
  </si>
  <si>
    <r>
      <rPr>
        <b/>
        <sz val="14"/>
        <color theme="0"/>
        <rFont val="Arial"/>
        <family val="2"/>
      </rPr>
      <t>Direct Payment only - To be completed by LP</t>
    </r>
    <r>
      <rPr>
        <b/>
        <sz val="10"/>
        <color theme="0"/>
        <rFont val="Arial"/>
        <family val="2"/>
      </rPr>
      <t xml:space="preserve">
 Please provide Bank Account details for BACS payments to the FNM applicant
Please obtain a wet signature for the FNM or an email from them confimring the account details supplied belong to them.</t>
    </r>
  </si>
  <si>
    <t>TOTAL (Do not edit)</t>
  </si>
  <si>
    <t>Individual</t>
  </si>
  <si>
    <t>Price (total)</t>
  </si>
  <si>
    <t>Number of payments (weekly)</t>
  </si>
  <si>
    <t>Times</t>
  </si>
  <si>
    <t>Miscellaneous Goods/ Services &amp; relevant Hyperlink for item</t>
  </si>
  <si>
    <t>1 month</t>
  </si>
  <si>
    <t>2 month</t>
  </si>
  <si>
    <t>3 month</t>
  </si>
  <si>
    <t>4 month</t>
  </si>
  <si>
    <t>5 month</t>
  </si>
  <si>
    <t>6 month</t>
  </si>
  <si>
    <t>7 month</t>
  </si>
  <si>
    <t>8 month</t>
  </si>
  <si>
    <t>Monthly Costs</t>
  </si>
  <si>
    <t xml:space="preserve">Please send this form to: fnspapplications@lincolnshire.gov.uk.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</si>
</sst>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£-809]* #,##0.00_-;\-[$£-809]* #,##0.00_-;_-[$£-809]* &quot;-&quot;??_-;_-@_-"/>
  </numFmts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16" fillId="13" borderId="22" xfId="0" applyFont="1" applyFill="1" applyBorder="1" applyAlignment="1" applyProtection="1">
      <alignment horizontal="center" vertical="center" wrapText="1"/>
      <protection locked="0"/>
    </xf>
    <xf numFmtId="0" fontId="0" fillId="10" borderId="42" xfId="0" applyFill="1" applyBorder="1" applyAlignment="1" applyProtection="1">
      <alignment horizontal="center" vertical="center" wrapText="1"/>
      <protection locked="0"/>
    </xf>
    <xf numFmtId="0" fontId="0" fillId="11" borderId="36" xfId="0" applyFill="1" applyBorder="1" applyAlignment="1" applyProtection="1">
      <alignment horizontal="center" vertical="center" wrapText="1"/>
      <protection locked="0"/>
    </xf>
    <xf numFmtId="0" fontId="0" fillId="12" borderId="43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7" borderId="32" xfId="0" applyFont="1" applyFill="1" applyBorder="1" applyAlignment="1" applyProtection="1">
      <alignment horizontal="centerContinuous" wrapText="1"/>
      <protection locked="0"/>
    </xf>
    <xf numFmtId="0" fontId="8" fillId="7" borderId="33" xfId="0" applyFont="1" applyFill="1" applyBorder="1" applyAlignment="1" applyProtection="1">
      <alignment horizontal="centerContinuous" wrapText="1"/>
      <protection locked="0"/>
    </xf>
    <xf numFmtId="0" fontId="8" fillId="7" borderId="48" xfId="0" applyFont="1" applyFill="1" applyBorder="1" applyAlignment="1" applyProtection="1">
      <alignment horizontal="centerContinuous" wrapText="1"/>
      <protection locked="0"/>
    </xf>
    <xf numFmtId="0" fontId="8" fillId="7" borderId="34" xfId="0" applyFont="1" applyFill="1" applyBorder="1" applyAlignment="1" applyProtection="1">
      <alignment horizontal="centerContinuous" wrapText="1"/>
      <protection locked="0"/>
    </xf>
    <xf numFmtId="0" fontId="16" fillId="0" borderId="0" xfId="0" applyFont="1" applyProtection="1">
      <protection locked="0"/>
    </xf>
    <xf numFmtId="0" fontId="0" fillId="2" borderId="45" xfId="0" applyFill="1" applyBorder="1" applyAlignment="1" applyProtection="1">
      <alignment horizontal="center" wrapText="1"/>
      <protection locked="0"/>
    </xf>
    <xf numFmtId="0" fontId="0" fillId="2" borderId="37" xfId="0" applyFill="1" applyBorder="1" applyAlignment="1" applyProtection="1">
      <alignment horizontal="center" wrapText="1"/>
      <protection locked="0"/>
    </xf>
    <xf numFmtId="0" fontId="0" fillId="2" borderId="46" xfId="0" applyFill="1" applyBorder="1" applyAlignment="1" applyProtection="1">
      <alignment horizontal="center" wrapText="1"/>
      <protection locked="0"/>
    </xf>
    <xf numFmtId="0" fontId="0" fillId="2" borderId="40" xfId="0" applyFill="1" applyBorder="1" applyAlignment="1" applyProtection="1">
      <alignment horizont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0" fillId="12" borderId="16" xfId="0" applyFill="1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165" fontId="0" fillId="0" borderId="17" xfId="0" applyNumberFormat="1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12" borderId="11" xfId="0" applyFill="1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165" fontId="0" fillId="0" borderId="12" xfId="0" applyNumberFormat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11" borderId="19" xfId="0" applyFill="1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165" fontId="0" fillId="0" borderId="20" xfId="0" applyNumberFormat="1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8" fillId="7" borderId="49" xfId="0" applyFont="1" applyFill="1" applyBorder="1" applyAlignment="1" applyProtection="1">
      <alignment horizontal="centerContinuous" wrapText="1"/>
      <protection locked="0"/>
    </xf>
    <xf numFmtId="0" fontId="8" fillId="7" borderId="35" xfId="0" applyFont="1" applyFill="1" applyBorder="1" applyAlignment="1" applyProtection="1">
      <alignment horizontal="centerContinuous" wrapText="1"/>
      <protection locked="0"/>
    </xf>
    <xf numFmtId="0" fontId="8" fillId="7" borderId="50" xfId="0" applyFont="1" applyFill="1" applyBorder="1" applyAlignment="1" applyProtection="1">
      <alignment horizontal="centerContinuous" wrapText="1"/>
      <protection locked="0"/>
    </xf>
    <xf numFmtId="0" fontId="8" fillId="7" borderId="51" xfId="0" applyFont="1" applyFill="1" applyBorder="1" applyAlignment="1" applyProtection="1">
      <alignment horizontal="centerContinuous" wrapText="1"/>
      <protection locked="0"/>
    </xf>
    <xf numFmtId="0" fontId="0" fillId="2" borderId="39" xfId="0" applyFill="1" applyBorder="1" applyAlignment="1" applyProtection="1">
      <alignment horizontal="center" wrapText="1"/>
      <protection locked="0"/>
    </xf>
    <xf numFmtId="0" fontId="0" fillId="11" borderId="16" xfId="0" applyFill="1" applyBorder="1" applyAlignment="1" applyProtection="1">
      <alignment wrapText="1"/>
      <protection locked="0"/>
    </xf>
    <xf numFmtId="0" fontId="0" fillId="11" borderId="11" xfId="0" applyFill="1" applyBorder="1" applyAlignment="1" applyProtection="1">
      <alignment wrapText="1"/>
      <protection locked="0"/>
    </xf>
    <xf numFmtId="0" fontId="16" fillId="11" borderId="19" xfId="0" applyFont="1" applyFill="1" applyBorder="1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8" fillId="8" borderId="32" xfId="0" applyFont="1" applyFill="1" applyBorder="1" applyAlignment="1" applyProtection="1">
      <alignment horizontal="centerContinuous" wrapText="1"/>
      <protection locked="0"/>
    </xf>
    <xf numFmtId="0" fontId="8" fillId="8" borderId="33" xfId="0" applyFont="1" applyFill="1" applyBorder="1" applyAlignment="1" applyProtection="1">
      <alignment horizontal="centerContinuous" wrapText="1"/>
      <protection locked="0"/>
    </xf>
    <xf numFmtId="0" fontId="8" fillId="8" borderId="48" xfId="0" applyFont="1" applyFill="1" applyBorder="1" applyAlignment="1" applyProtection="1">
      <alignment horizontal="centerContinuous" wrapText="1"/>
      <protection locked="0"/>
    </xf>
    <xf numFmtId="0" fontId="8" fillId="8" borderId="34" xfId="0" applyFont="1" applyFill="1" applyBorder="1" applyAlignment="1" applyProtection="1">
      <alignment horizontal="centerContinuous" wrapText="1"/>
      <protection locked="0"/>
    </xf>
    <xf numFmtId="0" fontId="0" fillId="2" borderId="44" xfId="0" applyFill="1" applyBorder="1" applyAlignment="1" applyProtection="1">
      <alignment horizontal="center" wrapText="1"/>
      <protection locked="0"/>
    </xf>
    <xf numFmtId="0" fontId="0" fillId="10" borderId="19" xfId="0" applyFill="1" applyBorder="1" applyAlignment="1" applyProtection="1">
      <alignment wrapText="1"/>
      <protection locked="0"/>
    </xf>
    <xf numFmtId="0" fontId="8" fillId="8" borderId="49" xfId="0" applyFont="1" applyFill="1" applyBorder="1" applyAlignment="1" applyProtection="1">
      <alignment horizontal="centerContinuous" wrapText="1"/>
      <protection locked="0"/>
    </xf>
    <xf numFmtId="0" fontId="8" fillId="8" borderId="35" xfId="0" applyFont="1" applyFill="1" applyBorder="1" applyAlignment="1" applyProtection="1">
      <alignment horizontal="centerContinuous" wrapText="1"/>
      <protection locked="0"/>
    </xf>
    <xf numFmtId="0" fontId="8" fillId="8" borderId="50" xfId="0" applyFont="1" applyFill="1" applyBorder="1" applyAlignment="1" applyProtection="1">
      <alignment horizontal="centerContinuous" wrapText="1"/>
      <protection locked="0"/>
    </xf>
    <xf numFmtId="0" fontId="8" fillId="8" borderId="51" xfId="0" applyFont="1" applyFill="1" applyBorder="1" applyAlignment="1" applyProtection="1">
      <alignment horizontal="centerContinuous" wrapText="1"/>
      <protection locked="0"/>
    </xf>
    <xf numFmtId="0" fontId="0" fillId="10" borderId="16" xfId="0" applyFill="1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center" wrapText="1"/>
      <protection locked="0"/>
    </xf>
    <xf numFmtId="0" fontId="0" fillId="0" borderId="21" xfId="0" applyBorder="1" applyAlignment="1" applyProtection="1">
      <alignment horizontal="center" wrapText="1"/>
      <protection locked="0"/>
    </xf>
    <xf numFmtId="0" fontId="8" fillId="8" borderId="8" xfId="0" applyFont="1" applyFill="1" applyBorder="1" applyAlignment="1" applyProtection="1">
      <alignment horizontal="centerContinuous" wrapText="1"/>
      <protection locked="0"/>
    </xf>
    <xf numFmtId="0" fontId="8" fillId="8" borderId="9" xfId="0" applyFont="1" applyFill="1" applyBorder="1" applyAlignment="1" applyProtection="1">
      <alignment horizontal="centerContinuous" wrapText="1"/>
      <protection locked="0"/>
    </xf>
    <xf numFmtId="0" fontId="8" fillId="8" borderId="10" xfId="0" applyFont="1" applyFill="1" applyBorder="1" applyAlignment="1" applyProtection="1">
      <alignment horizontal="centerContinuous" wrapText="1"/>
      <protection locked="0"/>
    </xf>
    <xf numFmtId="0" fontId="0" fillId="10" borderId="11" xfId="0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Continuous" wrapText="1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0" fillId="0" borderId="17" xfId="0" applyBorder="1" applyAlignment="1" applyProtection="1">
      <alignment horizontal="centerContinuous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centerContinuous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centerContinuous" wrapText="1"/>
      <protection locked="0"/>
    </xf>
    <xf numFmtId="165" fontId="0" fillId="0" borderId="15" xfId="0" applyNumberFormat="1" applyBorder="1" applyAlignment="1" applyProtection="1">
      <alignment wrapText="1"/>
      <protection locked="0"/>
    </xf>
    <xf numFmtId="0" fontId="0" fillId="0" borderId="8" xfId="0" applyBorder="1" applyAlignment="1" applyProtection="1">
      <alignment horizontal="centerContinuous" wrapText="1"/>
      <protection locked="0"/>
    </xf>
    <xf numFmtId="0" fontId="0" fillId="0" borderId="9" xfId="0" applyBorder="1" applyAlignment="1" applyProtection="1">
      <alignment horizontal="centerContinuous" wrapText="1"/>
      <protection locked="0"/>
    </xf>
    <xf numFmtId="165" fontId="0" fillId="0" borderId="9" xfId="0" applyNumberFormat="1" applyBorder="1" applyAlignment="1" applyProtection="1">
      <alignment wrapText="1"/>
      <protection locked="0"/>
    </xf>
    <xf numFmtId="0" fontId="0" fillId="12" borderId="16" xfId="0" applyFill="1" applyBorder="1" applyAlignment="1" applyProtection="1">
      <alignment horizontal="left" wrapText="1"/>
      <protection locked="0"/>
    </xf>
    <xf numFmtId="0" fontId="0" fillId="12" borderId="11" xfId="0" applyFill="1" applyBorder="1" applyAlignment="1" applyProtection="1">
      <alignment horizontal="left" wrapText="1"/>
      <protection locked="0"/>
    </xf>
    <xf numFmtId="0" fontId="0" fillId="12" borderId="14" xfId="0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2" borderId="46" xfId="0" applyFill="1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20" xfId="0" applyBorder="1" applyAlignment="1">
      <alignment wrapText="1"/>
    </xf>
    <xf numFmtId="165" fontId="0" fillId="0" borderId="17" xfId="0" applyNumberFormat="1" applyBorder="1" applyAlignment="1">
      <alignment wrapText="1"/>
    </xf>
    <xf numFmtId="165" fontId="0" fillId="0" borderId="12" xfId="0" applyNumberFormat="1" applyBorder="1" applyAlignment="1">
      <alignment wrapText="1"/>
    </xf>
    <xf numFmtId="165" fontId="0" fillId="0" borderId="20" xfId="0" applyNumberFormat="1" applyBorder="1" applyAlignment="1">
      <alignment wrapText="1"/>
    </xf>
    <xf numFmtId="165" fontId="0" fillId="0" borderId="4" xfId="0" applyNumberFormat="1" applyBorder="1" applyAlignment="1">
      <alignment wrapText="1"/>
    </xf>
    <xf numFmtId="0" fontId="10" fillId="0" borderId="0" xfId="0" applyFont="1" applyProtection="1">
      <protection locked="0"/>
    </xf>
    <xf numFmtId="0" fontId="10" fillId="4" borderId="0" xfId="0" applyFont="1" applyFill="1" applyProtection="1">
      <protection locked="0"/>
    </xf>
    <xf numFmtId="0" fontId="10" fillId="4" borderId="5" xfId="0" applyFont="1" applyFill="1" applyBorder="1" applyProtection="1">
      <protection locked="0"/>
    </xf>
    <xf numFmtId="0" fontId="10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10" fillId="4" borderId="6" xfId="0" applyFont="1" applyFill="1" applyBorder="1" applyProtection="1">
      <protection locked="0"/>
    </xf>
    <xf numFmtId="0" fontId="10" fillId="4" borderId="7" xfId="0" applyFont="1" applyFill="1" applyBorder="1" applyProtection="1">
      <protection locked="0"/>
    </xf>
    <xf numFmtId="0" fontId="11" fillId="4" borderId="0" xfId="1" applyFont="1" applyFill="1" applyBorder="1" applyAlignment="1" applyProtection="1">
      <protection locked="0"/>
    </xf>
    <xf numFmtId="0" fontId="11" fillId="4" borderId="23" xfId="1" applyFont="1" applyFill="1" applyBorder="1" applyAlignment="1" applyProtection="1">
      <protection locked="0"/>
    </xf>
    <xf numFmtId="0" fontId="11" fillId="0" borderId="0" xfId="1" applyFont="1" applyBorder="1" applyAlignment="1" applyProtection="1">
      <protection locked="0"/>
    </xf>
    <xf numFmtId="0" fontId="11" fillId="4" borderId="24" xfId="1" applyFont="1" applyFill="1" applyBorder="1" applyAlignment="1" applyProtection="1">
      <protection locked="0"/>
    </xf>
    <xf numFmtId="0" fontId="10" fillId="4" borderId="8" xfId="0" applyFont="1" applyFill="1" applyBorder="1" applyProtection="1">
      <protection locked="0"/>
    </xf>
    <xf numFmtId="0" fontId="10" fillId="0" borderId="9" xfId="0" applyFont="1" applyBorder="1" applyProtection="1">
      <protection locked="0"/>
    </xf>
    <xf numFmtId="0" fontId="0" fillId="0" borderId="9" xfId="0" applyBorder="1" applyProtection="1">
      <protection locked="0"/>
    </xf>
    <xf numFmtId="0" fontId="10" fillId="4" borderId="9" xfId="0" applyFont="1" applyFill="1" applyBorder="1" applyProtection="1">
      <protection locked="0"/>
    </xf>
    <xf numFmtId="0" fontId="10" fillId="4" borderId="10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25" fillId="0" borderId="0" xfId="0" applyFont="1"/>
    <xf numFmtId="9" fontId="25" fillId="0" borderId="0" xfId="0" applyNumberFormat="1" applyFont="1"/>
    <xf numFmtId="0" fontId="0" fillId="0" borderId="12" xfId="0" applyBorder="1" applyProtection="1">
      <protection locked="0"/>
    </xf>
    <xf numFmtId="164" fontId="0" fillId="0" borderId="12" xfId="0" applyNumberFormat="1" applyBorder="1" applyProtection="1"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22" fillId="9" borderId="1" xfId="0" applyFont="1" applyFill="1" applyBorder="1" applyAlignment="1" applyProtection="1">
      <alignment horizontal="center"/>
      <protection locked="0"/>
    </xf>
    <xf numFmtId="0" fontId="22" fillId="9" borderId="2" xfId="0" applyFont="1" applyFill="1" applyBorder="1" applyAlignment="1" applyProtection="1">
      <alignment horizontal="center"/>
      <protection locked="0"/>
    </xf>
    <xf numFmtId="0" fontId="22" fillId="9" borderId="3" xfId="0" applyFont="1" applyFill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  <xf numFmtId="0" fontId="15" fillId="0" borderId="10" xfId="0" applyFont="1" applyBorder="1" applyAlignment="1" applyProtection="1">
      <alignment horizontal="center"/>
      <protection locked="0"/>
    </xf>
    <xf numFmtId="0" fontId="12" fillId="14" borderId="1" xfId="0" applyFont="1" applyFill="1" applyBorder="1" applyAlignment="1" applyProtection="1">
      <alignment horizontal="center" vertical="center" wrapText="1"/>
      <protection locked="0"/>
    </xf>
    <xf numFmtId="0" fontId="12" fillId="14" borderId="2" xfId="0" applyFont="1" applyFill="1" applyBorder="1" applyAlignment="1" applyProtection="1">
      <alignment horizontal="center" vertical="center" wrapText="1"/>
      <protection locked="0"/>
    </xf>
    <xf numFmtId="0" fontId="12" fillId="14" borderId="3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21" fillId="14" borderId="2" xfId="0" applyFont="1" applyFill="1" applyBorder="1" applyAlignment="1" applyProtection="1">
      <alignment horizontal="center" vertical="center" wrapText="1"/>
      <protection locked="0"/>
    </xf>
    <xf numFmtId="0" fontId="21" fillId="14" borderId="3" xfId="0" applyFont="1" applyFill="1" applyBorder="1" applyAlignment="1" applyProtection="1">
      <alignment horizontal="center" vertical="center" wrapText="1"/>
      <protection locked="0"/>
    </xf>
    <xf numFmtId="0" fontId="12" fillId="14" borderId="25" xfId="0" applyFont="1" applyFill="1" applyBorder="1" applyAlignment="1" applyProtection="1">
      <alignment horizontal="center" vertical="center" wrapText="1"/>
      <protection locked="0"/>
    </xf>
    <xf numFmtId="0" fontId="12" fillId="14" borderId="26" xfId="0" applyFont="1" applyFill="1" applyBorder="1" applyAlignment="1" applyProtection="1">
      <alignment horizontal="center" vertical="center" wrapText="1"/>
      <protection locked="0"/>
    </xf>
    <xf numFmtId="0" fontId="12" fillId="14" borderId="27" xfId="0" applyFont="1" applyFill="1" applyBorder="1" applyAlignment="1" applyProtection="1">
      <alignment horizontal="center" vertical="center" wrapText="1"/>
      <protection locked="0"/>
    </xf>
    <xf numFmtId="0" fontId="10" fillId="4" borderId="25" xfId="0" applyFont="1" applyFill="1" applyBorder="1" applyAlignment="1" applyProtection="1">
      <alignment horizontal="center" vertical="center"/>
      <protection locked="0"/>
    </xf>
    <xf numFmtId="0" fontId="10" fillId="4" borderId="26" xfId="0" applyFont="1" applyFill="1" applyBorder="1" applyAlignment="1" applyProtection="1">
      <alignment horizontal="center" vertical="center"/>
      <protection locked="0"/>
    </xf>
    <xf numFmtId="0" fontId="10" fillId="4" borderId="27" xfId="0" applyFont="1" applyFill="1" applyBorder="1" applyAlignment="1" applyProtection="1">
      <alignment horizontal="center" vertical="center"/>
      <protection locked="0"/>
    </xf>
    <xf numFmtId="0" fontId="12" fillId="14" borderId="11" xfId="0" applyFont="1" applyFill="1" applyBorder="1" applyAlignment="1" applyProtection="1">
      <alignment horizontal="center" vertical="center"/>
      <protection locked="0"/>
    </xf>
    <xf numFmtId="0" fontId="12" fillId="14" borderId="12" xfId="0" applyFont="1" applyFill="1" applyBorder="1" applyAlignment="1" applyProtection="1">
      <alignment horizontal="center" vertical="center"/>
      <protection locked="0"/>
    </xf>
    <xf numFmtId="0" fontId="12" fillId="14" borderId="13" xfId="0" applyFont="1" applyFill="1" applyBorder="1" applyAlignment="1" applyProtection="1">
      <alignment horizontal="center" vertical="center"/>
      <protection locked="0"/>
    </xf>
    <xf numFmtId="0" fontId="12" fillId="14" borderId="19" xfId="0" applyFont="1" applyFill="1" applyBorder="1" applyAlignment="1" applyProtection="1">
      <alignment horizontal="center" vertical="center"/>
      <protection locked="0"/>
    </xf>
    <xf numFmtId="0" fontId="12" fillId="14" borderId="20" xfId="0" applyFont="1" applyFill="1" applyBorder="1" applyAlignment="1" applyProtection="1">
      <alignment horizontal="center" vertical="center"/>
      <protection locked="0"/>
    </xf>
    <xf numFmtId="0" fontId="12" fillId="14" borderId="21" xfId="0" applyFont="1" applyFill="1" applyBorder="1" applyAlignment="1" applyProtection="1">
      <alignment horizontal="center" vertical="center"/>
      <protection locked="0"/>
    </xf>
    <xf numFmtId="0" fontId="10" fillId="4" borderId="30" xfId="0" applyFont="1" applyFill="1" applyBorder="1" applyAlignment="1" applyProtection="1">
      <alignment horizontal="center" vertical="center"/>
      <protection locked="0"/>
    </xf>
    <xf numFmtId="0" fontId="10" fillId="4" borderId="12" xfId="0" applyFont="1" applyFill="1" applyBorder="1" applyAlignment="1" applyProtection="1">
      <alignment horizontal="center" vertical="center"/>
      <protection locked="0"/>
    </xf>
    <xf numFmtId="0" fontId="10" fillId="4" borderId="28" xfId="0" applyFont="1" applyFill="1" applyBorder="1" applyAlignment="1" applyProtection="1">
      <alignment horizontal="center" vertical="center"/>
      <protection locked="0"/>
    </xf>
    <xf numFmtId="0" fontId="10" fillId="4" borderId="31" xfId="0" applyFont="1" applyFill="1" applyBorder="1" applyAlignment="1" applyProtection="1">
      <alignment horizontal="center" vertical="center"/>
      <protection locked="0"/>
    </xf>
    <xf numFmtId="0" fontId="10" fillId="4" borderId="20" xfId="0" applyFont="1" applyFill="1" applyBorder="1" applyAlignment="1" applyProtection="1">
      <alignment horizontal="center" vertical="center"/>
      <protection locked="0"/>
    </xf>
    <xf numFmtId="0" fontId="10" fillId="4" borderId="29" xfId="0" applyFont="1" applyFill="1" applyBorder="1" applyAlignment="1" applyProtection="1">
      <alignment horizontal="center" vertical="center"/>
      <protection locked="0"/>
    </xf>
    <xf numFmtId="0" fontId="12" fillId="14" borderId="16" xfId="0" applyFont="1" applyFill="1" applyBorder="1" applyAlignment="1" applyProtection="1">
      <alignment horizontal="center" vertical="center"/>
      <protection locked="0"/>
    </xf>
    <xf numFmtId="0" fontId="12" fillId="14" borderId="17" xfId="0" applyFont="1" applyFill="1" applyBorder="1" applyAlignment="1" applyProtection="1">
      <alignment horizontal="center" vertical="center"/>
      <protection locked="0"/>
    </xf>
    <xf numFmtId="0" fontId="12" fillId="14" borderId="18" xfId="0" applyFont="1" applyFill="1" applyBorder="1" applyAlignment="1" applyProtection="1">
      <alignment horizontal="center" vertical="center"/>
      <protection locked="0"/>
    </xf>
    <xf numFmtId="0" fontId="10" fillId="4" borderId="32" xfId="0" applyFont="1" applyFill="1" applyBorder="1" applyAlignment="1" applyProtection="1">
      <alignment horizontal="center" vertical="center"/>
      <protection locked="0"/>
    </xf>
    <xf numFmtId="0" fontId="10" fillId="4" borderId="33" xfId="0" applyFont="1" applyFill="1" applyBorder="1" applyAlignment="1" applyProtection="1">
      <alignment horizontal="center" vertical="center"/>
      <protection locked="0"/>
    </xf>
    <xf numFmtId="0" fontId="10" fillId="4" borderId="41" xfId="0" applyFont="1" applyFill="1" applyBorder="1" applyAlignment="1" applyProtection="1">
      <alignment horizontal="center" vertical="center"/>
      <protection locked="0"/>
    </xf>
    <xf numFmtId="0" fontId="10" fillId="4" borderId="37" xfId="0" applyFont="1" applyFill="1" applyBorder="1" applyAlignment="1" applyProtection="1">
      <alignment horizontal="center" vertical="center"/>
      <protection locked="0"/>
    </xf>
    <xf numFmtId="0" fontId="12" fillId="14" borderId="11" xfId="0" applyFont="1" applyFill="1" applyBorder="1" applyAlignment="1" applyProtection="1">
      <alignment horizontal="center" vertical="center" wrapText="1"/>
      <protection locked="0"/>
    </xf>
    <xf numFmtId="0" fontId="12" fillId="14" borderId="12" xfId="0" applyFont="1" applyFill="1" applyBorder="1" applyAlignment="1" applyProtection="1">
      <alignment horizontal="center" vertical="center" wrapText="1"/>
      <protection locked="0"/>
    </xf>
    <xf numFmtId="0" fontId="12" fillId="14" borderId="13" xfId="0" applyFont="1" applyFill="1" applyBorder="1" applyAlignment="1" applyProtection="1">
      <alignment horizontal="center" vertical="center" wrapText="1"/>
      <protection locked="0"/>
    </xf>
    <xf numFmtId="0" fontId="10" fillId="4" borderId="35" xfId="0" applyFont="1" applyFill="1" applyBorder="1" applyAlignment="1" applyProtection="1">
      <alignment horizontal="center" vertical="center"/>
      <protection locked="0"/>
    </xf>
    <xf numFmtId="0" fontId="12" fillId="14" borderId="29" xfId="0" applyFont="1" applyFill="1" applyBorder="1" applyAlignment="1" applyProtection="1">
      <alignment horizontal="center" vertical="center"/>
      <protection locked="0"/>
    </xf>
    <xf numFmtId="0" fontId="19" fillId="9" borderId="1" xfId="0" applyFont="1" applyFill="1" applyBorder="1" applyAlignment="1" applyProtection="1">
      <alignment horizontal="center" wrapText="1"/>
      <protection locked="0"/>
    </xf>
    <xf numFmtId="0" fontId="19" fillId="9" borderId="2" xfId="0" applyFont="1" applyFill="1" applyBorder="1" applyAlignment="1" applyProtection="1">
      <alignment horizontal="center" wrapText="1"/>
      <protection locked="0"/>
    </xf>
    <xf numFmtId="0" fontId="19" fillId="9" borderId="3" xfId="0" applyFont="1" applyFill="1" applyBorder="1" applyAlignment="1" applyProtection="1">
      <alignment horizontal="center" wrapText="1"/>
      <protection locked="0"/>
    </xf>
    <xf numFmtId="0" fontId="23" fillId="16" borderId="16" xfId="0" applyFont="1" applyFill="1" applyBorder="1" applyAlignment="1" applyProtection="1">
      <alignment horizontal="center"/>
      <protection locked="0"/>
    </xf>
    <xf numFmtId="0" fontId="23" fillId="16" borderId="17" xfId="0" applyFont="1" applyFill="1" applyBorder="1" applyAlignment="1" applyProtection="1">
      <alignment horizontal="center"/>
      <protection locked="0"/>
    </xf>
    <xf numFmtId="0" fontId="23" fillId="16" borderId="18" xfId="0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14" fillId="3" borderId="20" xfId="0" applyNumberFormat="1" applyFont="1" applyFill="1" applyBorder="1" applyAlignment="1">
      <alignment horizontal="center" vertical="center"/>
    </xf>
    <xf numFmtId="164" fontId="14" fillId="3" borderId="21" xfId="0" applyNumberFormat="1" applyFont="1" applyFill="1" applyBorder="1" applyAlignment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0" fillId="15" borderId="8" xfId="0" applyFill="1" applyBorder="1" applyAlignment="1" applyProtection="1">
      <alignment horizontal="right" wrapText="1"/>
      <protection locked="0"/>
    </xf>
    <xf numFmtId="0" fontId="0" fillId="15" borderId="9" xfId="0" applyFill="1" applyBorder="1" applyAlignment="1" applyProtection="1">
      <alignment horizontal="right" wrapText="1"/>
      <protection locked="0"/>
    </xf>
    <xf numFmtId="0" fontId="0" fillId="15" borderId="10" xfId="0" applyFill="1" applyBorder="1" applyAlignment="1" applyProtection="1">
      <alignment horizontal="right" wrapText="1"/>
      <protection locked="0"/>
    </xf>
    <xf numFmtId="0" fontId="0" fillId="15" borderId="1" xfId="0" applyFill="1" applyBorder="1" applyAlignment="1" applyProtection="1">
      <alignment horizontal="right" wrapText="1"/>
      <protection locked="0"/>
    </xf>
    <xf numFmtId="0" fontId="0" fillId="15" borderId="2" xfId="0" applyFill="1" applyBorder="1" applyAlignment="1" applyProtection="1">
      <alignment horizontal="right" wrapText="1"/>
      <protection locked="0"/>
    </xf>
    <xf numFmtId="0" fontId="0" fillId="15" borderId="3" xfId="0" applyFill="1" applyBorder="1" applyAlignment="1" applyProtection="1">
      <alignment horizontal="right" wrapText="1"/>
      <protection locked="0"/>
    </xf>
    <xf numFmtId="0" fontId="3" fillId="5" borderId="1" xfId="0" applyFont="1" applyFill="1" applyBorder="1" applyAlignment="1" applyProtection="1">
      <alignment horizontal="center" wrapText="1"/>
      <protection locked="0"/>
    </xf>
    <xf numFmtId="0" fontId="3" fillId="5" borderId="2" xfId="0" applyFont="1" applyFill="1" applyBorder="1" applyAlignment="1" applyProtection="1">
      <alignment horizontal="center" wrapText="1"/>
      <protection locked="0"/>
    </xf>
    <xf numFmtId="0" fontId="3" fillId="5" borderId="3" xfId="0" applyFont="1" applyFill="1" applyBorder="1" applyAlignment="1" applyProtection="1">
      <alignment horizontal="center" wrapText="1"/>
      <protection locked="0"/>
    </xf>
    <xf numFmtId="0" fontId="3" fillId="6" borderId="1" xfId="0" applyFont="1" applyFill="1" applyBorder="1" applyAlignment="1" applyProtection="1">
      <alignment horizontal="center" wrapText="1"/>
      <protection locked="0"/>
    </xf>
    <xf numFmtId="0" fontId="3" fillId="6" borderId="2" xfId="0" applyFont="1" applyFill="1" applyBorder="1" applyAlignment="1" applyProtection="1">
      <alignment horizontal="center" wrapText="1"/>
      <protection locked="0"/>
    </xf>
    <xf numFmtId="0" fontId="3" fillId="6" borderId="3" xfId="0" applyFont="1" applyFill="1" applyBorder="1" applyAlignment="1" applyProtection="1">
      <alignment horizont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18" fillId="13" borderId="45" xfId="0" applyFont="1" applyFill="1" applyBorder="1" applyAlignment="1" applyProtection="1">
      <alignment horizontal="center" vertical="center" wrapText="1"/>
      <protection locked="0"/>
    </xf>
    <xf numFmtId="0" fontId="18" fillId="13" borderId="37" xfId="0" applyFont="1" applyFill="1" applyBorder="1" applyAlignment="1" applyProtection="1">
      <alignment horizontal="center" vertical="center" wrapText="1"/>
      <protection locked="0"/>
    </xf>
    <xf numFmtId="0" fontId="18" fillId="13" borderId="46" xfId="0" applyFont="1" applyFill="1" applyBorder="1" applyAlignment="1" applyProtection="1">
      <alignment horizontal="center" vertical="center" wrapText="1"/>
      <protection locked="0"/>
    </xf>
    <xf numFmtId="0" fontId="18" fillId="13" borderId="38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15" borderId="12" xfId="0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177799</xdr:colOff>
      <xdr:row>1</xdr:row>
      <xdr:rowOff>19050</xdr:rowOff>
    </xdr:from>
    <xdr:to>
      <xdr:col>4</xdr:col>
      <xdr:colOff>330200</xdr:colOff>
      <xdr:row>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9E6901-138B-4696-AA65-0A9716AB7B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399" y="203200"/>
          <a:ext cx="1619251" cy="431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ndA_Equip_Request@lincolnshire.gov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F1A44-3E08-42F1-B258-275CE7D4C2F7}">
  <dimension ref="A1:P82"/>
  <sheetViews>
    <sheetView tabSelected="1" zoomScaleNormal="100" workbookViewId="0">
      <selection activeCell="R7" sqref="R7"/>
    </sheetView>
  </sheetViews>
  <sheetFormatPr defaultColWidth="8.1796875" defaultRowHeight="14.5" x14ac:dyDescent="0.35"/>
  <cols>
    <col min="1" max="1" width="1.453125" style="82" customWidth="1"/>
    <col min="2" max="2" width="8.1796875" style="82"/>
    <col min="3" max="6" width="6.453125" style="82" customWidth="1"/>
    <col min="7" max="10" width="6.54296875" style="82" customWidth="1"/>
    <col min="11" max="13" width="8.1796875" style="82"/>
    <col min="14" max="14" width="10.81640625" style="82" customWidth="1"/>
    <col min="16" max="16" width="8.1796875" style="2"/>
  </cols>
  <sheetData>
    <row r="1" spans="2:16" x14ac:dyDescent="0.35">
      <c r="B1" s="83"/>
      <c r="C1" s="83"/>
      <c r="D1" s="83"/>
      <c r="E1" s="83"/>
      <c r="F1" s="83"/>
      <c r="G1" s="84" t="s">
        <v>44</v>
      </c>
      <c r="H1" s="85"/>
      <c r="I1" s="86"/>
      <c r="J1" s="87"/>
      <c r="K1" s="87"/>
      <c r="L1" s="87"/>
      <c r="M1" s="87"/>
      <c r="N1" s="88"/>
      <c r="O1" s="1"/>
    </row>
    <row r="2" spans="2:16" x14ac:dyDescent="0.35">
      <c r="B2" s="89"/>
      <c r="C2" s="89"/>
      <c r="D2" s="89"/>
      <c r="E2" s="89"/>
      <c r="F2" s="89"/>
      <c r="G2" s="90" t="s">
        <v>90</v>
      </c>
      <c r="H2" s="91"/>
      <c r="I2" s="4"/>
      <c r="J2" s="89"/>
      <c r="K2" s="89"/>
      <c r="L2" s="89"/>
      <c r="M2" s="89"/>
      <c r="N2" s="92"/>
      <c r="O2" s="1"/>
    </row>
    <row r="3" spans="2:16" ht="15" thickBot="1" x14ac:dyDescent="0.4">
      <c r="B3" s="83"/>
      <c r="C3" s="83"/>
      <c r="D3" s="83"/>
      <c r="E3" s="83"/>
      <c r="F3" s="83"/>
      <c r="G3" s="93" t="s">
        <v>0</v>
      </c>
      <c r="H3" s="94"/>
      <c r="I3" s="95"/>
      <c r="J3" s="96"/>
      <c r="K3" s="96"/>
      <c r="L3" s="96"/>
      <c r="M3" s="96"/>
      <c r="N3" s="97"/>
      <c r="O3" s="1"/>
      <c r="P3"/>
    </row>
    <row r="4" spans="2:16" ht="27.65" customHeight="1" thickBot="1" x14ac:dyDescent="0.4">
      <c r="B4" s="83"/>
      <c r="C4" s="83"/>
      <c r="D4" s="83"/>
      <c r="E4" s="83"/>
      <c r="F4" s="83"/>
      <c r="O4" s="1"/>
      <c r="P4"/>
    </row>
    <row r="5" spans="2:16" ht="16" thickBot="1" x14ac:dyDescent="0.4">
      <c r="B5" s="109" t="s">
        <v>73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"/>
    </row>
    <row r="6" spans="2:16" ht="47.15" customHeight="1" thickBot="1" x14ac:dyDescent="0.4">
      <c r="B6" s="131" t="s">
        <v>65</v>
      </c>
      <c r="C6" s="132"/>
      <c r="D6" s="133"/>
      <c r="E6" s="134"/>
      <c r="F6" s="135"/>
      <c r="G6" s="135"/>
      <c r="H6" s="135"/>
      <c r="I6" s="136"/>
      <c r="J6" s="149" t="s">
        <v>5</v>
      </c>
      <c r="K6" s="150"/>
      <c r="L6" s="151"/>
      <c r="M6" s="154"/>
      <c r="N6" s="155"/>
      <c r="O6" s="1"/>
    </row>
    <row r="7" spans="2:16" ht="36" customHeight="1" thickBot="1" x14ac:dyDescent="0.4">
      <c r="B7" s="137" t="s">
        <v>1</v>
      </c>
      <c r="C7" s="138"/>
      <c r="D7" s="139"/>
      <c r="E7" s="143"/>
      <c r="F7" s="144"/>
      <c r="G7" s="144"/>
      <c r="H7" s="144"/>
      <c r="I7" s="145"/>
      <c r="J7" s="156" t="s">
        <v>72</v>
      </c>
      <c r="K7" s="157"/>
      <c r="L7" s="158"/>
      <c r="M7" s="152"/>
      <c r="N7" s="153"/>
      <c r="O7" s="1"/>
    </row>
    <row r="8" spans="2:16" ht="36" customHeight="1" thickBot="1" x14ac:dyDescent="0.4">
      <c r="B8" s="140"/>
      <c r="C8" s="141"/>
      <c r="D8" s="142"/>
      <c r="E8" s="146"/>
      <c r="F8" s="147"/>
      <c r="G8" s="147"/>
      <c r="H8" s="147"/>
      <c r="I8" s="148"/>
      <c r="J8" s="140" t="s">
        <v>6</v>
      </c>
      <c r="K8" s="141"/>
      <c r="L8" s="160"/>
      <c r="M8" s="159"/>
      <c r="N8" s="159"/>
      <c r="O8" s="1"/>
    </row>
    <row r="9" spans="2:16" ht="9.65" customHeight="1" thickBot="1" x14ac:dyDescent="0.4">
      <c r="O9" s="1"/>
    </row>
    <row r="10" spans="2:16" ht="15.5" x14ac:dyDescent="0.35">
      <c r="B10" s="164" t="s">
        <v>75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6"/>
      <c r="O10" s="1"/>
    </row>
    <row r="11" spans="2:16" x14ac:dyDescent="0.35">
      <c r="B11" s="107" t="s">
        <v>7</v>
      </c>
      <c r="C11" s="108"/>
      <c r="D11" s="108"/>
      <c r="E11" s="108"/>
      <c r="F11" s="108"/>
      <c r="G11" s="108"/>
      <c r="H11" s="108"/>
      <c r="I11" s="108"/>
      <c r="J11" s="169">
        <f>'Costing Sheet'!E38</f>
        <v>0</v>
      </c>
      <c r="K11" s="169"/>
      <c r="L11" s="169"/>
      <c r="M11" s="169"/>
      <c r="N11" s="170"/>
      <c r="O11" s="1"/>
    </row>
    <row r="12" spans="2:16" x14ac:dyDescent="0.35">
      <c r="B12" s="107" t="s">
        <v>8</v>
      </c>
      <c r="C12" s="108"/>
      <c r="D12" s="108"/>
      <c r="E12" s="108"/>
      <c r="F12" s="108"/>
      <c r="G12" s="108"/>
      <c r="H12" s="108"/>
      <c r="I12" s="108"/>
      <c r="J12" s="169">
        <f>'Costing Sheet'!E54</f>
        <v>0</v>
      </c>
      <c r="K12" s="169"/>
      <c r="L12" s="169"/>
      <c r="M12" s="169"/>
      <c r="N12" s="170"/>
      <c r="O12" s="1"/>
    </row>
    <row r="13" spans="2:16" x14ac:dyDescent="0.35">
      <c r="B13" s="107" t="s">
        <v>40</v>
      </c>
      <c r="C13" s="108"/>
      <c r="D13" s="108"/>
      <c r="E13" s="108"/>
      <c r="F13" s="108"/>
      <c r="G13" s="108"/>
      <c r="H13" s="108"/>
      <c r="I13" s="108"/>
      <c r="J13" s="169">
        <f>'Costing Sheet'!E63</f>
        <v>0</v>
      </c>
      <c r="K13" s="169"/>
      <c r="L13" s="169"/>
      <c r="M13" s="169"/>
      <c r="N13" s="170"/>
      <c r="O13" s="1"/>
    </row>
    <row r="14" spans="2:16" x14ac:dyDescent="0.35">
      <c r="B14" s="175" t="s">
        <v>58</v>
      </c>
      <c r="C14" s="176"/>
      <c r="D14" s="176"/>
      <c r="E14" s="176"/>
      <c r="F14" s="176"/>
      <c r="G14" s="176"/>
      <c r="H14" s="176"/>
      <c r="I14" s="176"/>
      <c r="J14" s="169">
        <f>'Costing Sheet'!E71</f>
        <v>0</v>
      </c>
      <c r="K14" s="169"/>
      <c r="L14" s="169"/>
      <c r="M14" s="169"/>
      <c r="N14" s="170"/>
      <c r="O14" s="1"/>
    </row>
    <row r="15" spans="2:16" ht="15" thickBot="1" x14ac:dyDescent="0.4">
      <c r="B15" s="173" t="s">
        <v>2</v>
      </c>
      <c r="C15" s="174"/>
      <c r="D15" s="174"/>
      <c r="E15" s="174"/>
      <c r="F15" s="174"/>
      <c r="G15" s="174"/>
      <c r="H15" s="174"/>
      <c r="I15" s="174"/>
      <c r="J15" s="171">
        <f>SUM(J11:N13)</f>
        <v>0</v>
      </c>
      <c r="K15" s="171"/>
      <c r="L15" s="171"/>
      <c r="M15" s="171"/>
      <c r="N15" s="172"/>
      <c r="O15" s="1"/>
    </row>
    <row r="16" spans="2:16" ht="15" thickBot="1" x14ac:dyDescent="0.4">
      <c r="O16" s="1"/>
    </row>
    <row r="17" spans="2:16" ht="16" thickBot="1" x14ac:dyDescent="0.4">
      <c r="B17" s="109" t="s">
        <v>73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1"/>
      <c r="O17" s="1"/>
    </row>
    <row r="18" spans="2:16" ht="34.5" customHeight="1" thickBot="1" x14ac:dyDescent="0.4">
      <c r="B18" s="118" t="s">
        <v>9</v>
      </c>
      <c r="C18" s="119"/>
      <c r="D18" s="119"/>
      <c r="E18" s="119"/>
      <c r="F18" s="120"/>
      <c r="G18" s="119" t="s">
        <v>3</v>
      </c>
      <c r="H18" s="119"/>
      <c r="I18" s="119"/>
      <c r="J18" s="119"/>
      <c r="K18" s="120"/>
      <c r="L18" s="118" t="s">
        <v>4</v>
      </c>
      <c r="M18" s="119"/>
      <c r="N18" s="120"/>
      <c r="P18"/>
    </row>
    <row r="19" spans="2:16" ht="53.15" customHeight="1" thickBot="1" x14ac:dyDescent="0.4">
      <c r="B19" s="126"/>
      <c r="C19" s="127"/>
      <c r="D19" s="127"/>
      <c r="E19" s="127"/>
      <c r="F19" s="128"/>
      <c r="G19" s="167"/>
      <c r="H19" s="167"/>
      <c r="I19" s="167"/>
      <c r="J19" s="167"/>
      <c r="K19" s="168"/>
      <c r="L19" s="126"/>
      <c r="M19" s="127"/>
      <c r="N19" s="128"/>
      <c r="P19"/>
    </row>
    <row r="20" spans="2:16" ht="15" thickBot="1" x14ac:dyDescent="0.4"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1"/>
    </row>
    <row r="21" spans="2:16" ht="74.5" customHeight="1" thickBot="1" x14ac:dyDescent="0.4">
      <c r="B21" s="161" t="s">
        <v>74</v>
      </c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3"/>
      <c r="O21" s="1"/>
    </row>
    <row r="22" spans="2:16" ht="15" thickBot="1" x14ac:dyDescent="0.4">
      <c r="B22" s="118" t="s">
        <v>62</v>
      </c>
      <c r="C22" s="119"/>
      <c r="D22" s="119"/>
      <c r="E22" s="119"/>
      <c r="F22" s="120"/>
      <c r="G22" s="119" t="s">
        <v>63</v>
      </c>
      <c r="H22" s="119"/>
      <c r="I22" s="119"/>
      <c r="J22" s="119"/>
      <c r="K22" s="120"/>
      <c r="L22" s="118" t="s">
        <v>64</v>
      </c>
      <c r="M22" s="119"/>
      <c r="N22" s="120"/>
      <c r="O22" s="1"/>
    </row>
    <row r="23" spans="2:16" ht="29.5" customHeight="1" thickBot="1" x14ac:dyDescent="0.4">
      <c r="B23" s="121"/>
      <c r="C23" s="122"/>
      <c r="D23" s="122"/>
      <c r="E23" s="122"/>
      <c r="F23" s="123"/>
      <c r="G23" s="124"/>
      <c r="H23" s="124"/>
      <c r="I23" s="124"/>
      <c r="J23" s="124"/>
      <c r="K23" s="125"/>
      <c r="L23" s="126"/>
      <c r="M23" s="127"/>
      <c r="N23" s="128"/>
      <c r="O23" s="1"/>
    </row>
    <row r="24" spans="2:16" ht="15" thickBot="1" x14ac:dyDescent="0.4">
      <c r="B24" s="118" t="s">
        <v>68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30"/>
      <c r="O24" s="1"/>
    </row>
    <row r="25" spans="2:16" ht="26.15" customHeight="1" x14ac:dyDescent="0.35">
      <c r="B25" s="112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4"/>
      <c r="O25" s="1"/>
    </row>
    <row r="26" spans="2:16" ht="42" customHeight="1" thickBot="1" x14ac:dyDescent="0.4">
      <c r="B26" s="115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7"/>
      <c r="O26" s="1"/>
    </row>
    <row r="27" spans="2:16" x14ac:dyDescent="0.35"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1"/>
    </row>
    <row r="28" spans="2:16" x14ac:dyDescent="0.35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1"/>
    </row>
    <row r="29" spans="2:16" x14ac:dyDescent="0.35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1"/>
    </row>
    <row r="30" spans="2:16" x14ac:dyDescent="0.35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1"/>
    </row>
    <row r="31" spans="2:16" x14ac:dyDescent="0.35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1"/>
    </row>
    <row r="32" spans="2:16" x14ac:dyDescent="0.35"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1"/>
    </row>
    <row r="33" spans="2:15" x14ac:dyDescent="0.35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1"/>
    </row>
    <row r="34" spans="2:15" x14ac:dyDescent="0.35"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1"/>
    </row>
    <row r="35" spans="2:15" x14ac:dyDescent="0.35"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1"/>
    </row>
    <row r="36" spans="2:15" x14ac:dyDescent="0.35"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1"/>
    </row>
    <row r="37" spans="2:15" x14ac:dyDescent="0.35"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1"/>
    </row>
    <row r="38" spans="2:15" x14ac:dyDescent="0.35"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1"/>
    </row>
    <row r="39" spans="2:15" x14ac:dyDescent="0.35"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1"/>
    </row>
    <row r="40" spans="2:15" x14ac:dyDescent="0.35"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1"/>
    </row>
    <row r="41" spans="2:15" x14ac:dyDescent="0.35"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1"/>
    </row>
    <row r="42" spans="2:15" x14ac:dyDescent="0.35"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1"/>
    </row>
    <row r="43" spans="2:15" x14ac:dyDescent="0.35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1"/>
    </row>
    <row r="44" spans="2:15" x14ac:dyDescent="0.35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1"/>
    </row>
    <row r="45" spans="2:15" x14ac:dyDescent="0.35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1"/>
    </row>
    <row r="46" spans="2:15" x14ac:dyDescent="0.35"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1"/>
    </row>
    <row r="47" spans="2:15" x14ac:dyDescent="0.35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1"/>
    </row>
    <row r="48" spans="2:15" x14ac:dyDescent="0.35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1"/>
    </row>
    <row r="49" spans="2:15" x14ac:dyDescent="0.35"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1"/>
    </row>
    <row r="50" spans="2:15" x14ac:dyDescent="0.35"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1"/>
    </row>
    <row r="51" spans="2:15" x14ac:dyDescent="0.35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1"/>
    </row>
    <row r="52" spans="2:15" x14ac:dyDescent="0.35"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1"/>
    </row>
    <row r="53" spans="2:15" x14ac:dyDescent="0.35"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1"/>
    </row>
    <row r="54" spans="2:15" x14ac:dyDescent="0.35"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1"/>
    </row>
    <row r="55" spans="2:15" x14ac:dyDescent="0.35"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1"/>
    </row>
    <row r="56" spans="2:15" x14ac:dyDescent="0.35"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1"/>
    </row>
    <row r="57" spans="2:15" x14ac:dyDescent="0.35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1"/>
    </row>
    <row r="58" spans="2:15" x14ac:dyDescent="0.35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1"/>
    </row>
    <row r="59" spans="2:15" x14ac:dyDescent="0.35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1"/>
    </row>
    <row r="60" spans="2:15" x14ac:dyDescent="0.35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1"/>
    </row>
    <row r="61" spans="2:15" x14ac:dyDescent="0.3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1"/>
    </row>
    <row r="62" spans="2:15" x14ac:dyDescent="0.35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1"/>
    </row>
    <row r="63" spans="2:15" x14ac:dyDescent="0.3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1"/>
    </row>
    <row r="64" spans="2:15" x14ac:dyDescent="0.3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1"/>
    </row>
    <row r="65" spans="2:15" x14ac:dyDescent="0.35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1"/>
    </row>
    <row r="66" spans="2:15" x14ac:dyDescent="0.35"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1"/>
    </row>
    <row r="67" spans="2:15" x14ac:dyDescent="0.35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1"/>
    </row>
    <row r="68" spans="2:15" x14ac:dyDescent="0.35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1"/>
    </row>
    <row r="69" spans="2:15" x14ac:dyDescent="0.35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1"/>
    </row>
    <row r="70" spans="2:15" x14ac:dyDescent="0.35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1"/>
    </row>
    <row r="71" spans="2:15" x14ac:dyDescent="0.35"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1"/>
    </row>
    <row r="72" spans="2:15" x14ac:dyDescent="0.35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1"/>
    </row>
    <row r="73" spans="2:15" x14ac:dyDescent="0.35"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1"/>
    </row>
    <row r="74" spans="2:15" x14ac:dyDescent="0.35"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1"/>
    </row>
    <row r="75" spans="2:15" x14ac:dyDescent="0.35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1"/>
    </row>
    <row r="76" spans="2:15" x14ac:dyDescent="0.35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1"/>
    </row>
    <row r="77" spans="2:15" x14ac:dyDescent="0.35"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1"/>
    </row>
    <row r="78" spans="2:15" x14ac:dyDescent="0.35"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1"/>
    </row>
    <row r="79" spans="2:15" x14ac:dyDescent="0.35"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1"/>
    </row>
    <row r="80" spans="2:15" x14ac:dyDescent="0.35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1"/>
    </row>
    <row r="81" spans="2:15" x14ac:dyDescent="0.35"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1"/>
    </row>
    <row r="82" spans="2:15" x14ac:dyDescent="0.35"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1"/>
    </row>
  </sheetData>
  <sheetProtection algorithmName="SHA-512" hashValue="svVvNMAIYtNvlkKJ47q2L1iNix1xtdMUzlSbbE070dmuGS8/VQ5FKSnoUymzrSJw8EFUaKiCt3sWvT7IhJALRQ==" saltValue="+ocOQK8yWgQCerCv8+uNiA==" spinCount="100000" sheet="1" objects="1" scenarios="1"/>
  <mergeCells count="38">
    <mergeCell ref="B11:I11"/>
    <mergeCell ref="B21:N21"/>
    <mergeCell ref="B10:N10"/>
    <mergeCell ref="G19:K19"/>
    <mergeCell ref="B19:F19"/>
    <mergeCell ref="G18:K18"/>
    <mergeCell ref="B18:F18"/>
    <mergeCell ref="J13:N13"/>
    <mergeCell ref="J15:N15"/>
    <mergeCell ref="J11:N11"/>
    <mergeCell ref="J12:N12"/>
    <mergeCell ref="J14:N14"/>
    <mergeCell ref="B15:I15"/>
    <mergeCell ref="B14:I14"/>
    <mergeCell ref="L18:N18"/>
    <mergeCell ref="L19:N19"/>
    <mergeCell ref="B5:N5"/>
    <mergeCell ref="B6:D6"/>
    <mergeCell ref="E6:I6"/>
    <mergeCell ref="B7:D8"/>
    <mergeCell ref="E7:I8"/>
    <mergeCell ref="J6:L6"/>
    <mergeCell ref="M7:N7"/>
    <mergeCell ref="M6:N6"/>
    <mergeCell ref="J7:L7"/>
    <mergeCell ref="M8:N8"/>
    <mergeCell ref="J8:L8"/>
    <mergeCell ref="B12:I12"/>
    <mergeCell ref="B13:I13"/>
    <mergeCell ref="B17:N17"/>
    <mergeCell ref="B25:N26"/>
    <mergeCell ref="B22:F22"/>
    <mergeCell ref="G22:K22"/>
    <mergeCell ref="L22:N22"/>
    <mergeCell ref="B23:F23"/>
    <mergeCell ref="G23:K23"/>
    <mergeCell ref="L23:N23"/>
    <mergeCell ref="B24:N24"/>
  </mergeCells>
  <hyperlinks>
    <hyperlink ref="G2" r:id="rId1" display="FandA_Equip_Request@lincolnshire.gov.uk " xr:uid="{94272480-3A28-4244-BE3C-C4B4AE183F84}"/>
  </hyperlink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9610A-C053-4888-ACE5-34B3ABBE7356}">
  <dimension ref="A1:N86"/>
  <sheetViews>
    <sheetView topLeftCell="A14" workbookViewId="0">
      <selection activeCell="B42" sqref="B42"/>
    </sheetView>
  </sheetViews>
  <sheetFormatPr defaultRowHeight="14.5" x14ac:dyDescent="0.35"/>
  <cols>
    <col min="1" max="1" width="33.7265625" style="3" customWidth="1"/>
    <col min="2" max="2" width="8" style="3" bestFit="1" customWidth="1"/>
    <col min="3" max="3" width="8.7265625" style="3" customWidth="1"/>
    <col min="4" max="5" width="11.453125" style="3" customWidth="1"/>
    <col min="6" max="6" width="8.7265625" style="3" customWidth="1"/>
    <col min="7" max="7" width="63.453125" style="3" customWidth="1"/>
    <col min="8" max="8" width="3" style="4" customWidth="1"/>
    <col min="9" max="9" width="25.81640625" style="4" bestFit="1" customWidth="1"/>
    <col min="10" max="13" width="17.453125" style="4" customWidth="1"/>
    <col min="14" max="16384" width="8.7265625" style="4"/>
  </cols>
  <sheetData>
    <row r="1" spans="1:14" ht="15" thickBot="1" x14ac:dyDescent="0.4"/>
    <row r="2" spans="1:14" x14ac:dyDescent="0.35">
      <c r="A2" s="195" t="s">
        <v>43</v>
      </c>
      <c r="B2" s="196"/>
      <c r="C2" s="196"/>
      <c r="D2" s="196"/>
      <c r="E2" s="196"/>
      <c r="F2" s="196"/>
      <c r="G2" s="197"/>
    </row>
    <row r="3" spans="1:14" x14ac:dyDescent="0.35">
      <c r="A3" s="198"/>
      <c r="B3" s="199"/>
      <c r="C3" s="199"/>
      <c r="D3" s="199"/>
      <c r="E3" s="199"/>
      <c r="F3" s="199"/>
      <c r="G3" s="200"/>
    </row>
    <row r="4" spans="1:14" ht="15" thickBot="1" x14ac:dyDescent="0.4">
      <c r="A4" s="201"/>
      <c r="B4" s="202"/>
      <c r="C4" s="202"/>
      <c r="D4" s="202"/>
      <c r="E4" s="202"/>
      <c r="F4" s="202"/>
      <c r="G4" s="203"/>
    </row>
    <row r="5" spans="1:14" ht="15" thickBot="1" x14ac:dyDescent="0.4"/>
    <row r="6" spans="1:14" ht="19" thickBot="1" x14ac:dyDescent="0.4">
      <c r="A6" s="212" t="s">
        <v>46</v>
      </c>
      <c r="B6" s="213"/>
      <c r="C6" s="213"/>
      <c r="D6" s="214"/>
      <c r="E6" s="214"/>
      <c r="F6" s="214"/>
      <c r="G6" s="215"/>
      <c r="I6" s="5" t="s">
        <v>55</v>
      </c>
    </row>
    <row r="7" spans="1:14" x14ac:dyDescent="0.35">
      <c r="A7" s="208" t="s">
        <v>59</v>
      </c>
      <c r="B7" s="209"/>
      <c r="C7" s="209"/>
      <c r="D7" s="210"/>
      <c r="E7" s="210"/>
      <c r="F7" s="210"/>
      <c r="G7" s="211"/>
      <c r="I7" s="6" t="s">
        <v>27</v>
      </c>
    </row>
    <row r="8" spans="1:14" x14ac:dyDescent="0.35">
      <c r="A8" s="204" t="s">
        <v>67</v>
      </c>
      <c r="B8" s="205"/>
      <c r="C8" s="205"/>
      <c r="D8" s="206"/>
      <c r="E8" s="206"/>
      <c r="F8" s="206"/>
      <c r="G8" s="207"/>
      <c r="I8" s="7" t="s">
        <v>56</v>
      </c>
    </row>
    <row r="9" spans="1:14" ht="15" thickBot="1" x14ac:dyDescent="0.4">
      <c r="A9" s="204" t="s">
        <v>60</v>
      </c>
      <c r="B9" s="205"/>
      <c r="C9" s="205"/>
      <c r="D9" s="206"/>
      <c r="E9" s="206"/>
      <c r="F9" s="206"/>
      <c r="G9" s="207"/>
      <c r="I9" s="8" t="s">
        <v>57</v>
      </c>
    </row>
    <row r="10" spans="1:14" x14ac:dyDescent="0.35">
      <c r="A10" s="204" t="s">
        <v>61</v>
      </c>
      <c r="B10" s="205"/>
      <c r="C10" s="205"/>
      <c r="D10" s="206"/>
      <c r="E10" s="206"/>
      <c r="F10" s="206"/>
      <c r="G10" s="207"/>
    </row>
    <row r="11" spans="1:14" ht="15" thickBot="1" x14ac:dyDescent="0.4">
      <c r="A11" s="216" t="s">
        <v>66</v>
      </c>
      <c r="B11" s="217"/>
      <c r="C11" s="217"/>
      <c r="D11" s="218"/>
      <c r="E11" s="218"/>
      <c r="F11" s="218"/>
      <c r="G11" s="219"/>
    </row>
    <row r="12" spans="1:14" ht="15" thickBot="1" x14ac:dyDescent="0.4">
      <c r="I12" s="9"/>
    </row>
    <row r="13" spans="1:14" ht="19" thickBot="1" x14ac:dyDescent="0.5">
      <c r="A13" s="189" t="s">
        <v>7</v>
      </c>
      <c r="B13" s="190"/>
      <c r="C13" s="190"/>
      <c r="D13" s="190"/>
      <c r="E13" s="190"/>
      <c r="F13" s="190"/>
      <c r="G13" s="191"/>
      <c r="N13" s="10"/>
    </row>
    <row r="14" spans="1:14" ht="15" thickBot="1" x14ac:dyDescent="0.4">
      <c r="A14" s="11" t="s">
        <v>41</v>
      </c>
      <c r="B14" s="12"/>
      <c r="C14" s="12"/>
      <c r="D14" s="13"/>
      <c r="E14" s="13"/>
      <c r="F14" s="13"/>
      <c r="G14" s="14"/>
      <c r="I14" s="15"/>
      <c r="J14" s="15"/>
      <c r="K14" s="15"/>
      <c r="L14" s="15"/>
      <c r="M14" s="15"/>
      <c r="N14" s="15"/>
    </row>
    <row r="15" spans="1:14" ht="44" thickBot="1" x14ac:dyDescent="0.4">
      <c r="A15" s="16" t="s">
        <v>10</v>
      </c>
      <c r="B15" s="17" t="s">
        <v>25</v>
      </c>
      <c r="C15" s="17" t="s">
        <v>77</v>
      </c>
      <c r="D15" s="18" t="s">
        <v>78</v>
      </c>
      <c r="E15" s="74" t="s">
        <v>39</v>
      </c>
      <c r="F15" s="18" t="s">
        <v>69</v>
      </c>
      <c r="G15" s="19" t="s">
        <v>71</v>
      </c>
      <c r="I15" s="20"/>
      <c r="J15" s="20"/>
      <c r="K15" s="20"/>
      <c r="L15" s="20"/>
      <c r="M15" s="20"/>
      <c r="N15" s="15"/>
    </row>
    <row r="16" spans="1:14" ht="21" x14ac:dyDescent="0.35">
      <c r="A16" s="21" t="s">
        <v>11</v>
      </c>
      <c r="B16" s="22"/>
      <c r="C16" s="23"/>
      <c r="D16" s="99"/>
      <c r="E16" s="75" t="str">
        <f t="shared" ref="E16:E32" si="0">IFERROR(VLOOKUP(D16,Support_Periods,2,TRUE)*C16,"")</f>
        <v/>
      </c>
      <c r="F16" s="23">
        <v>10</v>
      </c>
      <c r="G16" s="24"/>
      <c r="I16" s="20"/>
      <c r="J16" s="20"/>
      <c r="K16" s="20"/>
      <c r="L16" s="20"/>
      <c r="M16" s="20"/>
      <c r="N16" s="15"/>
    </row>
    <row r="17" spans="1:14" ht="21" x14ac:dyDescent="0.35">
      <c r="A17" s="25" t="s">
        <v>12</v>
      </c>
      <c r="B17" s="26"/>
      <c r="C17" s="27"/>
      <c r="D17" s="100"/>
      <c r="E17" s="76" t="str">
        <f t="shared" si="0"/>
        <v/>
      </c>
      <c r="F17" s="27">
        <v>5</v>
      </c>
      <c r="G17" s="28"/>
      <c r="I17" s="20"/>
      <c r="J17" s="20"/>
      <c r="K17" s="20"/>
      <c r="L17" s="20"/>
      <c r="M17" s="20"/>
      <c r="N17" s="15"/>
    </row>
    <row r="18" spans="1:14" ht="21" x14ac:dyDescent="0.35">
      <c r="A18" s="25" t="s">
        <v>14</v>
      </c>
      <c r="B18" s="26"/>
      <c r="C18" s="27"/>
      <c r="D18" s="100"/>
      <c r="E18" s="76" t="str">
        <f t="shared" si="0"/>
        <v/>
      </c>
      <c r="F18" s="27">
        <v>25</v>
      </c>
      <c r="G18" s="28"/>
      <c r="I18" s="20"/>
      <c r="J18" s="20"/>
      <c r="K18" s="20"/>
      <c r="L18" s="20"/>
      <c r="M18" s="20"/>
      <c r="N18" s="15"/>
    </row>
    <row r="19" spans="1:14" ht="21" x14ac:dyDescent="0.35">
      <c r="A19" s="25" t="s">
        <v>15</v>
      </c>
      <c r="B19" s="26"/>
      <c r="C19" s="27"/>
      <c r="D19" s="100"/>
      <c r="E19" s="76" t="str">
        <f t="shared" si="0"/>
        <v/>
      </c>
      <c r="F19" s="27">
        <v>16</v>
      </c>
      <c r="G19" s="28"/>
      <c r="I19" s="20"/>
      <c r="J19" s="20"/>
      <c r="K19" s="20"/>
      <c r="L19" s="20"/>
      <c r="M19" s="20"/>
      <c r="N19" s="15"/>
    </row>
    <row r="20" spans="1:14" ht="21" x14ac:dyDescent="0.35">
      <c r="A20" s="25" t="s">
        <v>13</v>
      </c>
      <c r="B20" s="26"/>
      <c r="C20" s="27"/>
      <c r="D20" s="100"/>
      <c r="E20" s="76" t="str">
        <f t="shared" si="0"/>
        <v/>
      </c>
      <c r="F20" s="27">
        <v>14</v>
      </c>
      <c r="G20" s="28"/>
      <c r="I20" s="20"/>
      <c r="J20" s="20"/>
      <c r="K20" s="20"/>
      <c r="L20" s="20"/>
      <c r="M20" s="20"/>
      <c r="N20" s="15"/>
    </row>
    <row r="21" spans="1:14" ht="21" x14ac:dyDescent="0.35">
      <c r="A21" s="25" t="s">
        <v>16</v>
      </c>
      <c r="B21" s="26"/>
      <c r="C21" s="27"/>
      <c r="D21" s="100"/>
      <c r="E21" s="76" t="str">
        <f t="shared" si="0"/>
        <v/>
      </c>
      <c r="F21" s="27">
        <v>180</v>
      </c>
      <c r="G21" s="28"/>
      <c r="I21" s="20"/>
      <c r="J21" s="20"/>
      <c r="K21" s="20"/>
      <c r="L21" s="20"/>
      <c r="M21" s="20"/>
      <c r="N21" s="15"/>
    </row>
    <row r="22" spans="1:14" ht="21" x14ac:dyDescent="0.35">
      <c r="A22" s="25" t="s">
        <v>17</v>
      </c>
      <c r="B22" s="26"/>
      <c r="C22" s="27"/>
      <c r="D22" s="100"/>
      <c r="E22" s="76" t="str">
        <f t="shared" si="0"/>
        <v/>
      </c>
      <c r="F22" s="27">
        <v>120</v>
      </c>
      <c r="G22" s="28"/>
      <c r="I22" s="20"/>
      <c r="J22" s="20"/>
      <c r="K22" s="20"/>
      <c r="L22" s="20"/>
      <c r="M22" s="20"/>
      <c r="N22" s="15"/>
    </row>
    <row r="23" spans="1:14" ht="21" x14ac:dyDescent="0.35">
      <c r="A23" s="25" t="s">
        <v>18</v>
      </c>
      <c r="B23" s="26"/>
      <c r="C23" s="27"/>
      <c r="D23" s="100"/>
      <c r="E23" s="76" t="str">
        <f t="shared" si="0"/>
        <v/>
      </c>
      <c r="F23" s="27">
        <v>14</v>
      </c>
      <c r="G23" s="28"/>
      <c r="I23" s="20"/>
      <c r="J23" s="20"/>
      <c r="K23" s="20"/>
      <c r="L23" s="20"/>
      <c r="M23" s="20"/>
      <c r="N23" s="15"/>
    </row>
    <row r="24" spans="1:14" ht="21" x14ac:dyDescent="0.35">
      <c r="A24" s="25" t="s">
        <v>19</v>
      </c>
      <c r="B24" s="26"/>
      <c r="C24" s="27"/>
      <c r="D24" s="100"/>
      <c r="E24" s="76" t="str">
        <f t="shared" si="0"/>
        <v/>
      </c>
      <c r="F24" s="27">
        <v>220</v>
      </c>
      <c r="G24" s="28"/>
      <c r="I24" s="20"/>
      <c r="J24" s="20"/>
      <c r="K24" s="20"/>
      <c r="L24" s="20"/>
      <c r="M24" s="20"/>
      <c r="N24" s="15"/>
    </row>
    <row r="25" spans="1:14" ht="21" x14ac:dyDescent="0.35">
      <c r="A25" s="25" t="s">
        <v>20</v>
      </c>
      <c r="B25" s="26"/>
      <c r="C25" s="27"/>
      <c r="D25" s="100"/>
      <c r="E25" s="76" t="str">
        <f t="shared" si="0"/>
        <v/>
      </c>
      <c r="F25" s="27">
        <v>300</v>
      </c>
      <c r="G25" s="28"/>
      <c r="I25" s="20"/>
      <c r="J25" s="20"/>
      <c r="K25" s="20"/>
      <c r="L25" s="20"/>
      <c r="M25" s="20"/>
      <c r="N25" s="15"/>
    </row>
    <row r="26" spans="1:14" ht="21" x14ac:dyDescent="0.35">
      <c r="A26" s="25" t="s">
        <v>21</v>
      </c>
      <c r="B26" s="26"/>
      <c r="C26" s="27"/>
      <c r="D26" s="100"/>
      <c r="E26" s="76" t="str">
        <f t="shared" si="0"/>
        <v/>
      </c>
      <c r="F26" s="27">
        <v>280</v>
      </c>
      <c r="G26" s="28"/>
      <c r="I26" s="20"/>
      <c r="J26" s="20"/>
      <c r="K26" s="20"/>
      <c r="L26" s="20"/>
      <c r="M26" s="20"/>
      <c r="N26" s="15"/>
    </row>
    <row r="27" spans="1:14" ht="21" x14ac:dyDescent="0.35">
      <c r="A27" s="25" t="s">
        <v>22</v>
      </c>
      <c r="B27" s="26"/>
      <c r="C27" s="27"/>
      <c r="D27" s="100"/>
      <c r="E27" s="76" t="str">
        <f t="shared" si="0"/>
        <v/>
      </c>
      <c r="F27" s="27">
        <v>350</v>
      </c>
      <c r="G27" s="28"/>
      <c r="I27" s="20"/>
      <c r="J27" s="20"/>
      <c r="K27" s="20"/>
      <c r="L27" s="20"/>
      <c r="M27" s="20"/>
      <c r="N27" s="15"/>
    </row>
    <row r="28" spans="1:14" x14ac:dyDescent="0.35">
      <c r="A28" s="25" t="s">
        <v>23</v>
      </c>
      <c r="B28" s="26"/>
      <c r="C28" s="27"/>
      <c r="D28" s="100"/>
      <c r="E28" s="76" t="str">
        <f t="shared" si="0"/>
        <v/>
      </c>
      <c r="F28" s="27"/>
      <c r="G28" s="28"/>
    </row>
    <row r="29" spans="1:14" x14ac:dyDescent="0.35">
      <c r="A29" s="25" t="s">
        <v>24</v>
      </c>
      <c r="B29" s="26"/>
      <c r="C29" s="27"/>
      <c r="D29" s="100"/>
      <c r="E29" s="76" t="str">
        <f t="shared" si="0"/>
        <v/>
      </c>
      <c r="F29" s="27"/>
      <c r="G29" s="28"/>
    </row>
    <row r="30" spans="1:14" x14ac:dyDescent="0.35">
      <c r="A30" s="25" t="s">
        <v>53</v>
      </c>
      <c r="B30" s="26"/>
      <c r="C30" s="27"/>
      <c r="D30" s="100"/>
      <c r="E30" s="76" t="str">
        <f t="shared" si="0"/>
        <v/>
      </c>
      <c r="F30" s="27">
        <v>100</v>
      </c>
      <c r="G30" s="28"/>
    </row>
    <row r="31" spans="1:14" x14ac:dyDescent="0.35">
      <c r="A31" s="25" t="s">
        <v>54</v>
      </c>
      <c r="B31" s="26"/>
      <c r="C31" s="27"/>
      <c r="D31" s="100"/>
      <c r="E31" s="76" t="str">
        <f t="shared" si="0"/>
        <v/>
      </c>
      <c r="F31" s="27">
        <v>80</v>
      </c>
      <c r="G31" s="28"/>
    </row>
    <row r="32" spans="1:14" ht="15" thickBot="1" x14ac:dyDescent="0.4">
      <c r="A32" s="29" t="s">
        <v>47</v>
      </c>
      <c r="B32" s="30"/>
      <c r="C32" s="31"/>
      <c r="D32" s="101"/>
      <c r="E32" s="77" t="str">
        <f t="shared" si="0"/>
        <v/>
      </c>
      <c r="F32" s="31"/>
      <c r="G32" s="32"/>
    </row>
    <row r="33" spans="1:7" ht="15" thickBot="1" x14ac:dyDescent="0.4">
      <c r="A33" s="33" t="s">
        <v>34</v>
      </c>
      <c r="B33" s="34"/>
      <c r="C33" s="34"/>
      <c r="D33" s="35"/>
      <c r="E33" s="35"/>
      <c r="F33" s="35"/>
      <c r="G33" s="36"/>
    </row>
    <row r="34" spans="1:7" ht="44" thickBot="1" x14ac:dyDescent="0.4">
      <c r="A34" s="37" t="s">
        <v>10</v>
      </c>
      <c r="B34" s="17" t="s">
        <v>25</v>
      </c>
      <c r="C34" s="17" t="s">
        <v>77</v>
      </c>
      <c r="D34" s="18" t="s">
        <v>78</v>
      </c>
      <c r="E34" s="18" t="s">
        <v>39</v>
      </c>
      <c r="F34" s="18" t="s">
        <v>69</v>
      </c>
      <c r="G34" s="19" t="s">
        <v>71</v>
      </c>
    </row>
    <row r="35" spans="1:7" x14ac:dyDescent="0.35">
      <c r="A35" s="38" t="s">
        <v>30</v>
      </c>
      <c r="B35" s="22"/>
      <c r="C35" s="23"/>
      <c r="D35" s="22"/>
      <c r="E35" s="78" t="str">
        <f>IFERROR(VLOOKUP(D35,Support_Periods,2,TRUE)*C35,"")</f>
        <v/>
      </c>
      <c r="F35" s="23"/>
      <c r="G35" s="24"/>
    </row>
    <row r="36" spans="1:7" x14ac:dyDescent="0.35">
      <c r="A36" s="39" t="s">
        <v>31</v>
      </c>
      <c r="B36" s="26"/>
      <c r="C36" s="27"/>
      <c r="D36" s="26"/>
      <c r="E36" s="79" t="str">
        <f>IFERROR(VLOOKUP(D36,Support_Periods,2,TRUE)*C36,"")</f>
        <v/>
      </c>
      <c r="F36" s="27"/>
      <c r="G36" s="28"/>
    </row>
    <row r="37" spans="1:7" ht="15" thickBot="1" x14ac:dyDescent="0.4">
      <c r="A37" s="40" t="s">
        <v>38</v>
      </c>
      <c r="B37" s="30"/>
      <c r="C37" s="31"/>
      <c r="D37" s="30"/>
      <c r="E37" s="80" t="str">
        <f>IFERROR(VLOOKUP(D37,Support_Periods,2,TRUE)*C37,"")</f>
        <v/>
      </c>
      <c r="F37" s="31"/>
      <c r="G37" s="32"/>
    </row>
    <row r="38" spans="1:7" ht="15" thickBot="1" x14ac:dyDescent="0.4">
      <c r="A38" s="183" t="s">
        <v>39</v>
      </c>
      <c r="B38" s="184"/>
      <c r="C38" s="184"/>
      <c r="D38" s="185"/>
      <c r="E38" s="81">
        <f>SUM(E16:E37)</f>
        <v>0</v>
      </c>
      <c r="F38" s="41"/>
    </row>
    <row r="39" spans="1:7" ht="15" thickBot="1" x14ac:dyDescent="0.4"/>
    <row r="40" spans="1:7" ht="19" thickBot="1" x14ac:dyDescent="0.5">
      <c r="A40" s="192" t="s">
        <v>8</v>
      </c>
      <c r="B40" s="193"/>
      <c r="C40" s="193"/>
      <c r="D40" s="193"/>
      <c r="E40" s="193"/>
      <c r="F40" s="193"/>
      <c r="G40" s="194"/>
    </row>
    <row r="41" spans="1:7" ht="15" thickBot="1" x14ac:dyDescent="0.4">
      <c r="A41" s="42" t="s">
        <v>33</v>
      </c>
      <c r="B41" s="43"/>
      <c r="C41" s="43"/>
      <c r="D41" s="44"/>
      <c r="E41" s="44"/>
      <c r="F41" s="44"/>
      <c r="G41" s="45"/>
    </row>
    <row r="42" spans="1:7" ht="44" thickBot="1" x14ac:dyDescent="0.4">
      <c r="A42" s="46" t="s">
        <v>10</v>
      </c>
      <c r="B42" s="17" t="s">
        <v>25</v>
      </c>
      <c r="C42" s="17" t="s">
        <v>77</v>
      </c>
      <c r="D42" s="18" t="s">
        <v>78</v>
      </c>
      <c r="E42" s="18" t="s">
        <v>39</v>
      </c>
      <c r="F42" s="18" t="s">
        <v>69</v>
      </c>
      <c r="G42" s="19" t="s">
        <v>71</v>
      </c>
    </row>
    <row r="43" spans="1:7" x14ac:dyDescent="0.35">
      <c r="A43" s="38" t="s">
        <v>26</v>
      </c>
      <c r="B43" s="22"/>
      <c r="C43" s="23"/>
      <c r="D43" s="22"/>
      <c r="E43" s="78" t="str">
        <f>IFERROR(VLOOKUP(D43,Support_Periods,2,TRUE)*C43,"")</f>
        <v/>
      </c>
      <c r="F43" s="23"/>
      <c r="G43" s="24"/>
    </row>
    <row r="44" spans="1:7" ht="15" thickBot="1" x14ac:dyDescent="0.4">
      <c r="A44" s="47" t="s">
        <v>42</v>
      </c>
      <c r="B44" s="30"/>
      <c r="C44" s="31"/>
      <c r="D44" s="30"/>
      <c r="E44" s="80" t="str">
        <f>IFERROR(VLOOKUP(D44,Support_Periods,2,TRUE)*C44,"")</f>
        <v/>
      </c>
      <c r="F44" s="31"/>
      <c r="G44" s="32"/>
    </row>
    <row r="45" spans="1:7" ht="15" thickBot="1" x14ac:dyDescent="0.4">
      <c r="A45" s="48" t="s">
        <v>32</v>
      </c>
      <c r="B45" s="49"/>
      <c r="C45" s="49"/>
      <c r="D45" s="50"/>
      <c r="E45" s="50"/>
      <c r="F45" s="50"/>
      <c r="G45" s="51"/>
    </row>
    <row r="46" spans="1:7" ht="44" thickBot="1" x14ac:dyDescent="0.4">
      <c r="A46" s="46" t="s">
        <v>10</v>
      </c>
      <c r="B46" s="17" t="s">
        <v>25</v>
      </c>
      <c r="C46" s="17" t="s">
        <v>77</v>
      </c>
      <c r="D46" s="18" t="s">
        <v>78</v>
      </c>
      <c r="E46" s="18" t="s">
        <v>39</v>
      </c>
      <c r="F46" s="18" t="s">
        <v>69</v>
      </c>
      <c r="G46" s="19" t="s">
        <v>71</v>
      </c>
    </row>
    <row r="47" spans="1:7" x14ac:dyDescent="0.35">
      <c r="A47" s="52" t="s">
        <v>28</v>
      </c>
      <c r="B47" s="22"/>
      <c r="C47" s="23"/>
      <c r="D47" s="22"/>
      <c r="E47" s="78" t="str">
        <f>IFERROR(VLOOKUP(D47,Support_Periods,2,TRUE)*C47,"")</f>
        <v/>
      </c>
      <c r="F47" s="23"/>
      <c r="G47" s="24"/>
    </row>
    <row r="48" spans="1:7" ht="15" thickBot="1" x14ac:dyDescent="0.4">
      <c r="A48" s="47" t="s">
        <v>29</v>
      </c>
      <c r="B48" s="53"/>
      <c r="C48" s="31"/>
      <c r="D48" s="30"/>
      <c r="E48" s="80" t="str">
        <f>IFERROR(VLOOKUP(D48,Support_Periods,2,TRUE)*C48,"")</f>
        <v/>
      </c>
      <c r="F48" s="31"/>
      <c r="G48" s="54"/>
    </row>
    <row r="49" spans="1:7" ht="15" thickBot="1" x14ac:dyDescent="0.4">
      <c r="A49" s="55" t="s">
        <v>45</v>
      </c>
      <c r="B49" s="56"/>
      <c r="C49" s="56"/>
      <c r="D49" s="56"/>
      <c r="E49" s="56"/>
      <c r="F49" s="56"/>
      <c r="G49" s="57"/>
    </row>
    <row r="50" spans="1:7" ht="44" thickBot="1" x14ac:dyDescent="0.4">
      <c r="A50" s="46" t="s">
        <v>10</v>
      </c>
      <c r="B50" s="17" t="s">
        <v>25</v>
      </c>
      <c r="C50" s="17" t="s">
        <v>77</v>
      </c>
      <c r="D50" s="18" t="s">
        <v>78</v>
      </c>
      <c r="E50" s="18" t="s">
        <v>39</v>
      </c>
      <c r="F50" s="18" t="s">
        <v>69</v>
      </c>
      <c r="G50" s="19" t="s">
        <v>71</v>
      </c>
    </row>
    <row r="51" spans="1:7" x14ac:dyDescent="0.35">
      <c r="A51" s="52" t="s">
        <v>35</v>
      </c>
      <c r="B51" s="22"/>
      <c r="C51" s="23"/>
      <c r="D51" s="22"/>
      <c r="E51" s="78" t="str">
        <f>IFERROR(VLOOKUP(D51,Support_Periods,2,TRUE)*C51,"")</f>
        <v/>
      </c>
      <c r="F51" s="23"/>
      <c r="G51" s="24"/>
    </row>
    <row r="52" spans="1:7" x14ac:dyDescent="0.35">
      <c r="A52" s="58" t="s">
        <v>36</v>
      </c>
      <c r="B52" s="26"/>
      <c r="C52" s="27"/>
      <c r="D52" s="26"/>
      <c r="E52" s="79" t="str">
        <f>IFERROR(VLOOKUP(D52,Support_Periods,2,TRUE)*C52,"")</f>
        <v/>
      </c>
      <c r="F52" s="27"/>
      <c r="G52" s="28"/>
    </row>
    <row r="53" spans="1:7" ht="15" thickBot="1" x14ac:dyDescent="0.4">
      <c r="A53" s="47" t="s">
        <v>37</v>
      </c>
      <c r="B53" s="30"/>
      <c r="C53" s="31"/>
      <c r="D53" s="30"/>
      <c r="E53" s="80" t="str">
        <f>IFERROR(VLOOKUP(D53,Support_Periods,2,TRUE)*C53,"")</f>
        <v/>
      </c>
      <c r="F53" s="31"/>
      <c r="G53" s="32"/>
    </row>
    <row r="54" spans="1:7" ht="15" thickBot="1" x14ac:dyDescent="0.4">
      <c r="A54" s="183" t="s">
        <v>39</v>
      </c>
      <c r="B54" s="184"/>
      <c r="C54" s="184"/>
      <c r="D54" s="185"/>
      <c r="E54" s="81">
        <f>SUM(E43:E53)</f>
        <v>0</v>
      </c>
      <c r="F54" s="41"/>
    </row>
    <row r="55" spans="1:7" ht="15" thickBot="1" x14ac:dyDescent="0.4">
      <c r="A55" s="59"/>
      <c r="B55" s="59"/>
      <c r="C55" s="41"/>
      <c r="E55" s="41"/>
      <c r="F55" s="41"/>
    </row>
    <row r="56" spans="1:7" ht="19" thickBot="1" x14ac:dyDescent="0.4">
      <c r="A56" s="180" t="s">
        <v>80</v>
      </c>
      <c r="B56" s="181"/>
      <c r="C56" s="181"/>
      <c r="D56" s="181"/>
      <c r="E56" s="181"/>
      <c r="F56" s="181"/>
      <c r="G56" s="182"/>
    </row>
    <row r="57" spans="1:7" ht="44" thickBot="1" x14ac:dyDescent="0.4">
      <c r="A57" s="46" t="s">
        <v>10</v>
      </c>
      <c r="B57" s="17" t="s">
        <v>25</v>
      </c>
      <c r="C57" s="17" t="s">
        <v>77</v>
      </c>
      <c r="D57" s="18" t="s">
        <v>78</v>
      </c>
      <c r="E57" s="18" t="s">
        <v>39</v>
      </c>
      <c r="F57" s="18" t="s">
        <v>69</v>
      </c>
      <c r="G57" s="19" t="s">
        <v>71</v>
      </c>
    </row>
    <row r="58" spans="1:7" x14ac:dyDescent="0.35">
      <c r="A58" s="60"/>
      <c r="B58" s="61"/>
      <c r="C58" s="23"/>
      <c r="D58" s="22"/>
      <c r="E58" s="78" t="str">
        <f>IFERROR(VLOOKUP(D58,Support_Periods,2,TRUE)*C58,"")</f>
        <v/>
      </c>
      <c r="F58" s="23"/>
      <c r="G58" s="24"/>
    </row>
    <row r="59" spans="1:7" x14ac:dyDescent="0.35">
      <c r="A59" s="62"/>
      <c r="B59" s="63"/>
      <c r="C59" s="27"/>
      <c r="D59" s="26"/>
      <c r="E59" s="79" t="str">
        <f>IFERROR(VLOOKUP(D59,Support_Periods,2,TRUE)*C59,"")</f>
        <v/>
      </c>
      <c r="F59" s="27"/>
      <c r="G59" s="28"/>
    </row>
    <row r="60" spans="1:7" x14ac:dyDescent="0.35">
      <c r="A60" s="62"/>
      <c r="B60" s="63"/>
      <c r="C60" s="27"/>
      <c r="D60" s="26"/>
      <c r="E60" s="79" t="str">
        <f>IFERROR(VLOOKUP(D60,Support_Periods,2,TRUE)*C60,"")</f>
        <v/>
      </c>
      <c r="F60" s="27"/>
      <c r="G60" s="28"/>
    </row>
    <row r="61" spans="1:7" x14ac:dyDescent="0.35">
      <c r="A61" s="62"/>
      <c r="B61" s="63"/>
      <c r="C61" s="27"/>
      <c r="D61" s="26"/>
      <c r="E61" s="79" t="str">
        <f>IFERROR(VLOOKUP(D61,Support_Periods,2,TRUE)*C61,"")</f>
        <v/>
      </c>
      <c r="F61" s="27"/>
      <c r="G61" s="28"/>
    </row>
    <row r="62" spans="1:7" ht="15" thickBot="1" x14ac:dyDescent="0.4">
      <c r="A62" s="64"/>
      <c r="B62" s="65"/>
      <c r="C62" s="66"/>
      <c r="D62" s="102"/>
      <c r="E62" s="80" t="str">
        <f>IFERROR(VLOOKUP(D62,Support_Periods,2,TRUE)*C62,"")</f>
        <v/>
      </c>
      <c r="F62" s="31"/>
      <c r="G62" s="32"/>
    </row>
    <row r="63" spans="1:7" ht="15" thickBot="1" x14ac:dyDescent="0.4">
      <c r="A63" s="186" t="s">
        <v>39</v>
      </c>
      <c r="B63" s="187"/>
      <c r="C63" s="187"/>
      <c r="D63" s="188"/>
      <c r="E63" s="81">
        <f>SUM(E58:E62)</f>
        <v>0</v>
      </c>
      <c r="F63" s="41"/>
    </row>
    <row r="64" spans="1:7" ht="15" thickBot="1" x14ac:dyDescent="0.4">
      <c r="A64" s="67"/>
      <c r="B64" s="68"/>
      <c r="C64" s="69"/>
      <c r="E64" s="41"/>
      <c r="F64" s="41"/>
    </row>
    <row r="65" spans="1:7" ht="19" thickBot="1" x14ac:dyDescent="0.4">
      <c r="A65" s="177" t="s">
        <v>52</v>
      </c>
      <c r="B65" s="178"/>
      <c r="C65" s="178"/>
      <c r="D65" s="178"/>
      <c r="E65" s="178"/>
      <c r="F65" s="178"/>
      <c r="G65" s="179"/>
    </row>
    <row r="66" spans="1:7" ht="44" thickBot="1" x14ac:dyDescent="0.4">
      <c r="A66" s="46" t="s">
        <v>10</v>
      </c>
      <c r="B66" s="17" t="s">
        <v>25</v>
      </c>
      <c r="C66" s="17" t="s">
        <v>77</v>
      </c>
      <c r="D66" s="18" t="s">
        <v>78</v>
      </c>
      <c r="E66" s="18" t="s">
        <v>39</v>
      </c>
      <c r="F66" s="18" t="s">
        <v>69</v>
      </c>
      <c r="G66" s="19" t="s">
        <v>70</v>
      </c>
    </row>
    <row r="67" spans="1:7" x14ac:dyDescent="0.35">
      <c r="A67" s="70" t="s">
        <v>48</v>
      </c>
      <c r="B67" s="61"/>
      <c r="C67" s="23"/>
      <c r="D67" s="22"/>
      <c r="E67" s="78" t="str">
        <f>IFERROR(VLOOKUP(D67,Support_Periods,2,TRUE)*C67,"")</f>
        <v/>
      </c>
      <c r="F67" s="23">
        <v>33</v>
      </c>
      <c r="G67" s="24"/>
    </row>
    <row r="68" spans="1:7" x14ac:dyDescent="0.35">
      <c r="A68" s="71" t="s">
        <v>49</v>
      </c>
      <c r="B68" s="63"/>
      <c r="C68" s="27"/>
      <c r="D68" s="26"/>
      <c r="E68" s="79" t="str">
        <f>IFERROR(VLOOKUP(D68,Support_Periods,2,TRUE)*C68,"")</f>
        <v/>
      </c>
      <c r="F68" s="27">
        <v>30</v>
      </c>
      <c r="G68" s="28"/>
    </row>
    <row r="69" spans="1:7" x14ac:dyDescent="0.35">
      <c r="A69" s="71" t="s">
        <v>50</v>
      </c>
      <c r="B69" s="63"/>
      <c r="C69" s="27"/>
      <c r="D69" s="26"/>
      <c r="E69" s="79" t="str">
        <f>IFERROR(VLOOKUP(D69,Support_Periods,2,TRUE)*C69,"")</f>
        <v/>
      </c>
      <c r="F69" s="27">
        <v>15</v>
      </c>
      <c r="G69" s="28"/>
    </row>
    <row r="70" spans="1:7" ht="15" thickBot="1" x14ac:dyDescent="0.4">
      <c r="A70" s="72" t="s">
        <v>51</v>
      </c>
      <c r="B70" s="65"/>
      <c r="C70" s="66"/>
      <c r="D70" s="102"/>
      <c r="E70" s="80" t="str">
        <f>IFERROR(VLOOKUP(D70,Support_Periods,2,TRUE)*C70,"")</f>
        <v/>
      </c>
      <c r="F70" s="31">
        <v>25</v>
      </c>
      <c r="G70" s="32"/>
    </row>
    <row r="71" spans="1:7" ht="15" thickBot="1" x14ac:dyDescent="0.4">
      <c r="A71" s="186" t="s">
        <v>39</v>
      </c>
      <c r="B71" s="187"/>
      <c r="C71" s="187"/>
      <c r="D71" s="188"/>
      <c r="E71" s="81">
        <f>SUM(E67:E70)</f>
        <v>0</v>
      </c>
      <c r="F71" s="41"/>
    </row>
    <row r="72" spans="1:7" x14ac:dyDescent="0.35">
      <c r="A72" s="73"/>
      <c r="B72" s="59"/>
      <c r="C72" s="41"/>
      <c r="E72" s="41"/>
      <c r="F72" s="41"/>
    </row>
    <row r="73" spans="1:7" x14ac:dyDescent="0.35">
      <c r="A73" s="73"/>
      <c r="B73" s="59"/>
      <c r="C73" s="41"/>
      <c r="E73" s="41"/>
      <c r="F73" s="41"/>
    </row>
    <row r="74" spans="1:7" x14ac:dyDescent="0.35">
      <c r="A74" s="73"/>
      <c r="B74" s="59"/>
      <c r="C74" s="41"/>
      <c r="E74" s="41"/>
      <c r="F74" s="41"/>
    </row>
    <row r="75" spans="1:7" x14ac:dyDescent="0.35">
      <c r="A75" s="73"/>
      <c r="B75" s="59"/>
      <c r="C75" s="41"/>
      <c r="E75" s="41"/>
      <c r="F75" s="41"/>
    </row>
    <row r="76" spans="1:7" x14ac:dyDescent="0.35">
      <c r="A76" s="73"/>
      <c r="B76" s="59"/>
      <c r="C76" s="41"/>
      <c r="E76" s="41"/>
      <c r="F76" s="41"/>
    </row>
    <row r="77" spans="1:7" x14ac:dyDescent="0.35">
      <c r="A77" s="73"/>
      <c r="B77" s="59"/>
      <c r="C77" s="41"/>
      <c r="E77" s="41"/>
      <c r="F77" s="41"/>
    </row>
    <row r="78" spans="1:7" x14ac:dyDescent="0.35">
      <c r="A78" s="73"/>
      <c r="B78" s="59"/>
      <c r="C78" s="41"/>
      <c r="E78" s="41"/>
      <c r="F78" s="41"/>
    </row>
    <row r="79" spans="1:7" x14ac:dyDescent="0.35">
      <c r="A79" s="73"/>
      <c r="B79" s="59"/>
      <c r="C79" s="41"/>
      <c r="E79" s="41"/>
      <c r="F79" s="41"/>
    </row>
    <row r="80" spans="1:7" x14ac:dyDescent="0.35">
      <c r="A80" s="73"/>
      <c r="B80" s="59"/>
      <c r="C80" s="41"/>
      <c r="E80" s="41"/>
      <c r="F80" s="41"/>
    </row>
    <row r="81" spans="1:6" x14ac:dyDescent="0.35">
      <c r="A81" s="73"/>
      <c r="B81" s="59"/>
      <c r="C81" s="41"/>
      <c r="E81" s="41"/>
      <c r="F81" s="41"/>
    </row>
    <row r="82" spans="1:6" x14ac:dyDescent="0.35">
      <c r="A82" s="73"/>
      <c r="B82" s="59"/>
      <c r="C82" s="41"/>
      <c r="E82" s="41"/>
      <c r="F82" s="41"/>
    </row>
    <row r="83" spans="1:6" x14ac:dyDescent="0.35">
      <c r="A83" s="73"/>
      <c r="B83" s="59"/>
      <c r="C83" s="41"/>
      <c r="E83" s="41"/>
      <c r="F83" s="41"/>
    </row>
    <row r="84" spans="1:6" x14ac:dyDescent="0.35">
      <c r="A84" s="73"/>
      <c r="B84" s="59"/>
      <c r="C84" s="41"/>
      <c r="E84" s="41"/>
      <c r="F84" s="41"/>
    </row>
    <row r="85" spans="1:6" x14ac:dyDescent="0.35">
      <c r="A85" s="73"/>
      <c r="B85" s="59"/>
      <c r="C85" s="41"/>
      <c r="E85" s="41"/>
      <c r="F85" s="41"/>
    </row>
    <row r="86" spans="1:6" x14ac:dyDescent="0.35">
      <c r="A86" s="73"/>
    </row>
  </sheetData>
  <sheetProtection algorithmName="SHA-512" hashValue="uqI/XfAd2PcrySnRWuqYgzXW0FttQ+9KWsnR8bGuEeT2b3uL9cThxX/SfJHOMQba38tBdK88uOcihU5H7dVstg==" saltValue="jbBfzfojfEK1pIhFm7EFHw==" spinCount="100000" sheet="1" objects="1" scenarios="1"/>
  <mergeCells count="15">
    <mergeCell ref="A13:G13"/>
    <mergeCell ref="A40:G40"/>
    <mergeCell ref="A2:G4"/>
    <mergeCell ref="A10:G10"/>
    <mergeCell ref="A9:G9"/>
    <mergeCell ref="A7:G7"/>
    <mergeCell ref="A6:G6"/>
    <mergeCell ref="A8:G8"/>
    <mergeCell ref="A11:G11"/>
    <mergeCell ref="A38:D38"/>
    <mergeCell ref="A65:G65"/>
    <mergeCell ref="A56:G56"/>
    <mergeCell ref="A54:D54"/>
    <mergeCell ref="A71:D71"/>
    <mergeCell ref="A63:D63"/>
  </mergeCells>
  <phoneticPr fontId="24" type="noConversion"/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F70EDB-3514-4872-A4D9-14DBA81582A5}">
          <x14:formula1>
            <xm:f>'Data Validation'!$A$4:$A$11</xm:f>
          </x14:formula1>
          <xm:sqref>D67:D70 D16:D32 D58:D62 D51:D53 D43:D44 D35:D37 D47:D48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13620-96E1-4476-A9A6-D86CA5A33B99}">
  <dimension ref="A1:B9"/>
  <sheetViews>
    <sheetView workbookViewId="0">
      <selection activeCell="A40" sqref="A40"/>
    </sheetView>
  </sheetViews>
  <sheetFormatPr defaultRowHeight="14.5" x14ac:dyDescent="0.35"/>
  <cols>
    <col min="1" max="1" width="18.7265625" customWidth="1"/>
    <col min="2" max="2" width="14.1796875" customWidth="1"/>
  </cols>
  <sheetData>
    <row r="1" spans="1:2" x14ac:dyDescent="0.35">
      <c r="A1" s="220" t="s">
        <v>89</v>
      </c>
      <c r="B1" s="220"/>
    </row>
    <row r="2" spans="1:2" x14ac:dyDescent="0.35">
      <c r="A2" s="105" t="s">
        <v>81</v>
      </c>
      <c r="B2" s="106">
        <v>272.72000000000003</v>
      </c>
    </row>
    <row r="3" spans="1:2" x14ac:dyDescent="0.35">
      <c r="A3" s="105" t="s">
        <v>82</v>
      </c>
      <c r="B3" s="106">
        <f>$B$2*2</f>
        <v>545.44000000000005</v>
      </c>
    </row>
    <row r="4" spans="1:2" x14ac:dyDescent="0.35">
      <c r="A4" s="105" t="s">
        <v>83</v>
      </c>
      <c r="B4" s="106">
        <f>$B$2*3</f>
        <v>818.16000000000008</v>
      </c>
    </row>
    <row r="5" spans="1:2" x14ac:dyDescent="0.35">
      <c r="A5" s="105" t="s">
        <v>84</v>
      </c>
      <c r="B5" s="106">
        <f>$B$2*4</f>
        <v>1090.8800000000001</v>
      </c>
    </row>
    <row r="6" spans="1:2" x14ac:dyDescent="0.35">
      <c r="A6" s="105" t="s">
        <v>85</v>
      </c>
      <c r="B6" s="106">
        <f>$B$2*5</f>
        <v>1363.6000000000001</v>
      </c>
    </row>
    <row r="7" spans="1:2" x14ac:dyDescent="0.35">
      <c r="A7" s="105" t="s">
        <v>86</v>
      </c>
      <c r="B7" s="106">
        <f>$B$2*6</f>
        <v>1636.3200000000002</v>
      </c>
    </row>
    <row r="8" spans="1:2" x14ac:dyDescent="0.35">
      <c r="A8" s="105" t="s">
        <v>87</v>
      </c>
      <c r="B8" s="106">
        <f>$B$2*7</f>
        <v>1909.0400000000002</v>
      </c>
    </row>
    <row r="9" spans="1:2" x14ac:dyDescent="0.35">
      <c r="A9" s="105" t="s">
        <v>88</v>
      </c>
      <c r="B9" s="106">
        <f>$B$2*8</f>
        <v>2181.7600000000002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E4BE-5154-407D-B919-F338AA09A6F5}">
  <dimension ref="A3:B11"/>
  <sheetViews>
    <sheetView workbookViewId="0">
      <selection activeCell="E40" sqref="E40"/>
    </sheetView>
  </sheetViews>
  <sheetFormatPr defaultRowHeight="14.5" x14ac:dyDescent="0.35"/>
  <cols>
    <col min="1" max="16384" width="8.7265625" style="103"/>
  </cols>
  <sheetData>
    <row r="3" spans="1:2" x14ac:dyDescent="0.35">
      <c r="A3" s="103" t="s">
        <v>76</v>
      </c>
      <c r="B3" s="103" t="s">
        <v>79</v>
      </c>
    </row>
    <row r="4" spans="1:2" x14ac:dyDescent="0.35">
      <c r="A4" s="103">
        <v>1</v>
      </c>
      <c r="B4" s="104">
        <v>1</v>
      </c>
    </row>
    <row r="5" spans="1:2" x14ac:dyDescent="0.35">
      <c r="A5" s="103">
        <v>2</v>
      </c>
      <c r="B5" s="104">
        <v>2</v>
      </c>
    </row>
    <row r="6" spans="1:2" x14ac:dyDescent="0.35">
      <c r="A6" s="103">
        <v>3</v>
      </c>
      <c r="B6" s="104">
        <v>3</v>
      </c>
    </row>
    <row r="7" spans="1:2" x14ac:dyDescent="0.35">
      <c r="A7" s="103">
        <v>4</v>
      </c>
      <c r="B7" s="104">
        <v>4</v>
      </c>
    </row>
    <row r="8" spans="1:2" x14ac:dyDescent="0.35">
      <c r="A8" s="103">
        <v>5</v>
      </c>
      <c r="B8" s="104">
        <v>5</v>
      </c>
    </row>
    <row r="9" spans="1:2" x14ac:dyDescent="0.35">
      <c r="A9" s="103">
        <v>6</v>
      </c>
      <c r="B9" s="104">
        <v>6</v>
      </c>
    </row>
    <row r="10" spans="1:2" x14ac:dyDescent="0.35">
      <c r="A10" s="103">
        <v>7</v>
      </c>
      <c r="B10" s="104">
        <v>7</v>
      </c>
    </row>
    <row r="11" spans="1:2" x14ac:dyDescent="0.35">
      <c r="A11" s="103">
        <v>8</v>
      </c>
      <c r="B11" s="104">
        <v>8</v>
      </c>
    </row>
  </sheetData>
  <sheetProtection algorithmName="SHA-512" hashValue="vz1muAPId5C7ZNjbh7wI0Lkxpdbex3EaGZhi8BsYoYOkKHdv+KUMYf57R+JmTsur0piDmn49oQoJP8aFONNb5Q==" saltValue="V9+alKwapBkmSMagPomLYQ==" spinCount="100000" sheet="1" objects="1" scenarios="1"/>
  <phoneticPr fontId="2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E92885DF016F448432EA0C1D78B750" ma:contentTypeVersion="14" ma:contentTypeDescription="Create a new document." ma:contentTypeScope="" ma:versionID="922061b32aa0df79391fb9d920c14c5f">
  <xsd:schema xmlns:xsd="http://www.w3.org/2001/XMLSchema" xmlns:xs="http://www.w3.org/2001/XMLSchema" xmlns:p="http://schemas.microsoft.com/office/2006/metadata/properties" xmlns:ns2="e941417f-293b-4855-addc-16337ce13ef6" xmlns:ns3="5d19bfff-add1-4821-bbc8-47b636b9d7a0" targetNamespace="http://schemas.microsoft.com/office/2006/metadata/properties" ma:root="true" ma:fieldsID="b7ba7fc30901b8a6673ee74f695f177e" ns2:_="" ns3:_="">
    <xsd:import namespace="e941417f-293b-4855-addc-16337ce13ef6"/>
    <xsd:import namespace="5d19bfff-add1-4821-bbc8-47b636b9d7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1417f-293b-4855-addc-16337ce13e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cb4337f-889a-49cc-a650-7850101ac6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9bfff-add1-4821-bbc8-47b636b9d7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41417f-293b-4855-addc-16337ce13ef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0FC26C-210E-4579-AC25-D62799AB37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1417f-293b-4855-addc-16337ce13ef6"/>
    <ds:schemaRef ds:uri="5d19bfff-add1-4821-bbc8-47b636b9d7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6341E-2C3D-41C6-887E-D8A895324970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e941417f-293b-4855-addc-16337ce13ef6"/>
    <ds:schemaRef ds:uri="http://www.w3.org/XML/1998/namespace"/>
    <ds:schemaRef ds:uri="http://purl.org/dc/dcmitype/"/>
    <ds:schemaRef ds:uri="5d19bfff-add1-4821-bbc8-47b636b9d7a0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6ABB3BC-94A3-4C74-BB0C-B0E40F2043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Front Page</vt:lpstr>
      <vt:lpstr>Costing Sheet</vt:lpstr>
      <vt:lpstr>Sheet1</vt:lpstr>
      <vt:lpstr>Data Validation</vt:lpstr>
      <vt:lpstr>Support_Periods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Fliss Christopher</dc:creator>
  <cp:lastModifiedBy>Fliss Christopher</cp:lastModifiedBy>
  <dcterms:created xsi:type="dcterms:W3CDTF">2024-04-25T09:04:12Z</dcterms:created>
  <dcterms:modified xsi:type="dcterms:W3CDTF">2024-09-10T12:54:49Z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0x010100F1E92885DF016F448432EA0C1D78B750</vt:lpwstr>
  </property>
  <property fmtid="{D5CDD505-2E9C-101B-9397-08002B2CF9AE}" pid="3" name="Order">
    <vt:r8>153000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